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1386\Desktop\"/>
    </mc:Choice>
  </mc:AlternateContent>
  <bookViews>
    <workbookView xWindow="0" yWindow="0" windowWidth="8850" windowHeight="8940" firstSheet="15"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Sheet1"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<sst xmlns="http://schemas.openxmlformats.org/spreadsheetml/2006/main" count="1087" uniqueCount="615">
  <si>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</si>
  <si>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</si>
  <si>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</si>
  <si>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</si>
  <si>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</si>
  <si>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</si>
  <si>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</si>
  <si>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</si>
  <si>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</si>
  <si>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</si>
  <si>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</si>
  <si>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</si>
  <si>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</si>
  <si>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</si>
  <si>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</si>
  <si>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</si>
  <si>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</si>
  <si>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</si>
  <si>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</si>
  <si>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</si>
  <si>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</si>
  <si>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</si>
  <si>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</si>
  <si>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</si>
  <si>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</si>
  <si>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</si>
  <si>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</si>
  <si>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</si>
  <si>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</si>
  <si>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</si>
  <si>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</si>
  <si>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</si>
  <si>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</si>
  <si>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</si>
  <si>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</si>
  <si>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</si>
  <si>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</si>
  <si>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</si>
  <si>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</si>
  <si>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</si>
  <si>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</si>
  <si>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</si>
  <si>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</si>
  <si>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</si>
  <si>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</si>
  <si>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</si>
  <si>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</si>
  <si>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</si>
  <si>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</si>
  <si>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</si>
  <si>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</si>
  <si>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</si>
  <si>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</si>
  <si>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</si>
  <si>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</si>
  <si>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</si>
  <si>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</si>
  <si>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</si>
  <si>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</si>
  <si>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</si>
  <si>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</si>
  <si>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</si>
  <si>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</si>
  <si>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</si>
  <si>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</si>
  <si>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</si>
  <si>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</si>
  <si>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</si>
  <si>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</si>
  <si>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</si>
  <si>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</si>
  <si>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</si>
  <si>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</si>
  <si>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</si>
  <si>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</si>
  <si>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</si>
  <si>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</si>
  <si>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</si>
  <si>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</si>
  <si>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</si>
  <si>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</si>
  <si>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</si>
  <si>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</si>
  <si>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</si>
  <si>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</si>
  <si>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</si>
  <si>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</si>
  <si>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</si>
  <si>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</si>
  <si>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</si>
  <si>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</si>
  <si>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</si>
  <si>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</si>
  <si>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</si>
  <si>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</si>
  <si>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</si>
  <si>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</si>
  <si>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</si>
  <si>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</si>
  <si>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八幡平市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</si>
  <si>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</si>
  <si>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</si>
  <si>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</si>
  <si>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</si>
  <si>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</si>
  <si>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</si>
  <si>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</si>
  <si>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</si>
  <si>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</si>
  <si>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</si>
  <si>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</si>
  <si>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</si>
  <si>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</si>
  <si>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</si>
  <si>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</si>
  <si>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</si>
  <si>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</si>
  <si>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</si>
  <si>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</si>
  <si>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</si>
  <si>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</si>
  <si>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</si>
  <si>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</si>
  <si>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</si>
  <si>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</si>
  <si>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</si>
  <si>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</si>
  <si>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</si>
  <si>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</si>
  <si>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</si>
  <si>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</si>
  <si>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</si>
  <si>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</si>
  <si>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</si>
  <si>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</si>
  <si>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</si>
  <si>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</si>
  <si>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</si>
  <si>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</si>
  <si>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</si>
  <si>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</si>
  <si>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</si>
  <si>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</si>
  <si>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</si>
  <si>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</si>
  <si>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</si>
  <si>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</si>
  <si>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</si>
  <si>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</si>
  <si>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</si>
  <si>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</si>
  <si>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</si>
  <si>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</si>
  <si>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</si>
  <si>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</si>
  <si>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</si>
  <si>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</si>
  <si>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</si>
  <si>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</si>
  <si>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</si>
  <si>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</si>
  <si>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</si>
  <si>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</si>
  <si>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</si>
  <si>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</si>
  <si>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</si>
  <si>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</si>
  <si>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</si>
  <si>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</si>
  <si>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</si>
  <si>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</si>
  <si>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</si>
  <si>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</si>
  <si>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</si>
  <si>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</si>
  <si>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</si>
  <si>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</si>
  <si>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</si>
  <si>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</si>
  <si>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</si>
  <si>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</si>
  <si>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</si>
  <si>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</si>
  <si>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</si>
  <si>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</si>
  <si>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</si>
  <si>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</si>
  <si>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</si>
  <si>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</si>
  <si>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</si>
  <si>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</si>
  <si>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</si>
  <si>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</si>
  <si>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</si>
  <si>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</si>
  <si>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</si>
  <si>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</si>
  <si>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</si>
  <si>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</si>
  <si>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</si>
  <si>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</si>
  <si>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</si>
  <si>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</si>
  <si>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</si>
  <si>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</si>
  <si>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</si>
  <si>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</si>
  <si>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</si>
  <si>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</si>
  <si>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</si>
  <si>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</si>
  <si>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</si>
  <si>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</si>
  <si>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</si>
  <si>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</si>
  <si>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</si>
  <si>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</si>
  <si>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</si>
  <si>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</si>
  <si>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</si>
  <si>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</si>
  <si>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</si>
  <si>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岩手県八幡平市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</si>
  <si>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</si>
  <si>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</si>
  <si>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</si>
  <si>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</si>
  <si>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</si>
  <si>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</si>
  <si>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</si>
  <si>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</si>
  <si>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</si>
  <si>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</si>
  <si>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</si>
  <si>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</si>
  <si>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</si>
  <si>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</si>
  <si>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</si>
  <si>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</si>
  <si>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</si>
  <si>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</si>
  <si>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</si>
  <si>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</si>
  <si>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</si>
  <si>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</si>
  <si>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</si>
  <si>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</si>
  <si>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</si>
  <si>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</si>
  <si>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</si>
  <si>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</si>
  <si>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</si>
  <si>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</si>
  <si>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</si>
  <si>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</si>
  <si>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</si>
  <si>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</si>
  <si>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</si>
  <si>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</si>
  <si>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</si>
  <si>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</si>
  <si>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</si>
  <si>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</si>
  <si>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</si>
  <si>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</si>
  <si>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</si>
  <si>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</si>
  <si>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</si>
  <si>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</si>
  <si>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</si>
  <si>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</si>
  <si>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</si>
  <si>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</si>
  <si>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</si>
  <si>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</si>
  <si>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</si>
  <si>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</si>
  <si>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</si>
  <si>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</si>
  <si>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</si>
  <si>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</si>
  <si>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</si>
  <si>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</si>
  <si>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</si>
  <si>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</si>
  <si>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</si>
  <si>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</si>
  <si>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</si>
  <si>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</si>
  <si>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</si>
  <si>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</si>
  <si>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</si>
  <si>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</si>
  <si>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</si>
  <si>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</si>
  <si>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</si>
  <si>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</si>
  <si>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</si>
  <si>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</si>
  <si>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</si>
  <si>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</si>
  <si>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</si>
  <si>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</si>
  <si>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</si>
  <si>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</si>
  <si>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</si>
  <si>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</si>
  <si>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</si>
  <si>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</si>
  <si>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</si>
  <si>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</si>
  <si>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</si>
  <si>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</si>
  <si>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</si>
  <si>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</si>
  <si>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</si>
  <si>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</si>
  <si>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</si>
  <si>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</si>
  <si>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</si>
  <si>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</si>
  <si>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</si>
  <si>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</si>
  <si>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</si>
  <si>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</si>
  <si>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</si>
  <si>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</si>
  <si>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</si>
  <si>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</si>
  <si>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</si>
  <si>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</si>
  <si>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</si>
  <si>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</si>
  <si>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</si>
  <si>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</si>
  <si>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</si>
  <si>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</si>
  <si>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</si>
  <si>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</si>
  <si>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</si>
  <si>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</si>
  <si>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</si>
  <si>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</si>
  <si>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</si>
  <si>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</si>
  <si>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</si>
  <si>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</si>
  <si>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</si>
  <si>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</si>
  <si>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</si>
  <si>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</si>
  <si>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</si>
  <si>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</si>
  <si>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</si>
  <si>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</si>
  <si>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</si>
  <si>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</si>
  <si>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</si>
  <si>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</si>
  <si>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</si>
  <si>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</si>
  <si>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</si>
  <si>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</si>
  <si>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</si>
  <si>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</si>
  <si>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</si>
  <si>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</si>
  <si>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</si>
  <si>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</si>
  <si>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</si>
  <si>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</si>
  <si>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</si>
  <si>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</si>
  <si>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</si>
  <si>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</si>
  <si>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岩手県八幡平市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</si>
  <si>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</si>
  <si>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</si>
  <si>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</si>
  <si>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</si>
  <si>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</si>
  <si>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</si>
  <si>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</si>
  <si>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</si>
  <si>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</si>
  <si>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</si>
  <si>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</si>
  <si>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</si>
  <si>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</si>
  <si>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</si>
  <si>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</si>
  <si>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</si>
  <si>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</si>
  <si>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</si>
  <si>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</si>
  <si>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</si>
  <si>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</si>
  <si>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</si>
  <si>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</si>
  <si>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</si>
  <si>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</si>
  <si>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</si>
  <si>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</si>
  <si>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</si>
  <si>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</si>
  <si>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</si>
  <si>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</si>
  <si>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</si>
  <si>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</si>
  <si>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</si>
  <si>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</si>
  <si>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</si>
  <si>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</si>
  <si>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</si>
  <si>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</si>
  <si>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</si>
  <si>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</si>
  <si>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</si>
  <si>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</si>
  <si>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</si>
  <si>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</si>
  <si>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</si>
  <si>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</si>
  <si>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</si>
  <si>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</si>
  <si>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</si>
  <si>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</si>
  <si>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</si>
  <si>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</si>
  <si>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</si>
  <si>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</si>
  <si>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</si>
  <si>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</si>
  <si>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</si>
  <si>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</si>
  <si>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</si>
  <si>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</si>
  <si>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</si>
  <si>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</si>
  <si>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</si>
  <si>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</si>
  <si>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</si>
  <si>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</si>
  <si>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</si>
  <si>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</si>
  <si>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</si>
  <si>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</si>
  <si>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</si>
  <si>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</si>
  <si>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</si>
  <si>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</si>
  <si>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</si>
  <si>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</si>
  <si>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</si>
  <si>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</si>
  <si>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</si>
  <si>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</si>
  <si>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</si>
  <si>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</si>
  <si>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</si>
  <si>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</si>
  <si>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</si>
  <si>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</si>
  <si>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</si>
  <si>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</si>
  <si>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</si>
  <si>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</si>
  <si>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</si>
  <si>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</si>
  <si>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</si>
  <si>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</si>
  <si>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</si>
  <si>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</si>
  <si>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</si>
  <si>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</si>
  <si>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</si>
  <si>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</si>
  <si>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</si>
  <si>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</si>
  <si>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</si>
  <si>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</si>
  <si>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</si>
  <si>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</si>
  <si>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</si>
  <si>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</si>
  <si>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</si>
  <si>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</si>
  <si>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</si>
  <si>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</si>
  <si>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</si>
  <si>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</si>
  <si>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</si>
  <si>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</si>
  <si>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</si>
  <si>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</si>
  <si>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</si>
  <si>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</si>
  <si>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</si>
  <si>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</si>
  <si>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</si>
  <si>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</si>
  <si>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</si>
  <si>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</si>
  <si>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</si>
  <si>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</si>
  <si>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</si>
  <si>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</si>
  <si>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</si>
  <si>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</si>
  <si>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</si>
  <si>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</si>
  <si>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</si>
  <si>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</si>
  <si>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</si>
  <si>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</si>
  <si>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</si>
  <si>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</si>
  <si>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</si>
  <si>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</si>
  <si>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</si>
  <si>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</si>
  <si>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</si>
  <si>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</si>
  <si>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</si>
  <si>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</si>
  <si>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</si>
  <si>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</si>
  <si>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</si>
  <si>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</si>
  <si>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</si>
  <si>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</si>
  <si>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</si>
  <si>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</si>
  <si>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</si>
  <si>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</si>
  <si>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</si>
  <si>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</si>
  <si>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</si>
  <si>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</si>
  <si>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</si>
  <si>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</si>
  <si>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</si>
  <si>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</si>
  <si>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</si>
  <si>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</si>
  <si>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</si>
  <si>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</si>
  <si>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</si>
  <si>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</si>
  <si>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</si>
  <si>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</si>
  <si>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</si>
  <si>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</si>
  <si>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</si>
  <si>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</si>
  <si>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</si>
  <si>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</si>
  <si>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</si>
  <si>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</si>
  <si>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</si>
  <si>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</si>
  <si>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</si>
  <si>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</si>
  <si>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</si>
  <si>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</si>
  <si>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</si>
  <si>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</si>
  <si>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</si>
  <si>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</si>
  <si>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</si>
  <si>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5.22</t>
  </si>
  <si>
    <t>▲ 4.54</t>
  </si>
  <si>
    <t>▲ 3.54</t>
  </si>
  <si>
    <t>▲ 3.11</t>
  </si>
  <si>
    <t>病院事業会計</t>
  </si>
  <si>
    <t>水道事業会計</t>
  </si>
  <si>
    <t>下水道事業会計</t>
  </si>
  <si>
    <t>一般会計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</si>
  <si>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</si>
  <si>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</si>
  <si>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</si>
  <si>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</si>
  <si>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</si>
  <si>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</si>
  <si>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</si>
  <si>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</si>
  <si>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</si>
  <si>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</si>
  <si>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</si>
  <si>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盛岡地区広域消防組合</t>
    <rPh sb="0" eb="2">
      <t>モリオカ</t>
    </rPh>
    <rPh sb="2" eb="4">
      <t>チク</t>
    </rPh>
    <rPh sb="4" eb="6">
      <t>コウイキ</t>
    </rPh>
    <rPh sb="6" eb="8">
      <t>ショウボウ</t>
    </rPh>
    <rPh sb="8" eb="10">
      <t>クミアイ</t>
    </rPh>
    <phoneticPr fontId="2"/>
  </si>
  <si>
    <t>盛岡北部行政事務組合（一般会計）</t>
    <rPh sb="0" eb="2">
      <t>モリオカ</t>
    </rPh>
    <rPh sb="2" eb="4">
      <t>ホクブ</t>
    </rPh>
    <rPh sb="4" eb="6">
      <t>ギョウセイ</t>
    </rPh>
    <rPh sb="6" eb="8">
      <t>ジム</t>
    </rPh>
    <rPh sb="8" eb="10">
      <t>クミアイ</t>
    </rPh>
    <rPh sb="11" eb="13">
      <t>イッパン</t>
    </rPh>
    <rPh sb="13" eb="15">
      <t>カイケイ</t>
    </rPh>
    <phoneticPr fontId="2"/>
  </si>
  <si>
    <t>盛岡北部行政事務組合（特別会計）</t>
    <rPh sb="0" eb="2">
      <t>モリオカ</t>
    </rPh>
    <rPh sb="2" eb="4">
      <t>ホクブ</t>
    </rPh>
    <rPh sb="4" eb="6">
      <t>ギョウセイ</t>
    </rPh>
    <rPh sb="6" eb="8">
      <t>ジム</t>
    </rPh>
    <rPh sb="8" eb="10">
      <t>クミアイ</t>
    </rPh>
    <rPh sb="11" eb="13">
      <t>トクベツ</t>
    </rPh>
    <rPh sb="13" eb="15">
      <t>カイケイ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</si>
  <si>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</si>
  <si>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</si>
  <si>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</si>
  <si>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岩手県後期高齢者医療広域連合（特別会計）</t>
    <rPh sb="0" eb="3">
      <t>イワテケン</t>
    </rPh>
    <rPh sb="3" eb="5">
      <t>コウキ</t>
    </rPh>
    <rPh sb="5" eb="8">
      <t>コウレイシャ</t>
    </rPh>
    <rPh sb="8" eb="10">
      <t>イリョウ</t>
    </rPh>
    <rPh sb="10" eb="12">
      <t>コウイキ</t>
    </rPh>
    <rPh sb="12" eb="14">
      <t>レンゴウ</t>
    </rPh>
    <rPh sb="15" eb="17">
      <t>トクベツ</t>
    </rPh>
    <rPh sb="17" eb="19">
      <t>カイケイ</t>
    </rPh>
    <phoneticPr fontId="2"/>
  </si>
  <si>
    <t>盛岡広域環境組合</t>
    <rPh sb="0" eb="2">
      <t>モリオカ</t>
    </rPh>
    <rPh sb="2" eb="4">
      <t>コウイキ</t>
    </rPh>
    <rPh sb="4" eb="6">
      <t>カンキョウ</t>
    </rPh>
    <rPh sb="6" eb="8">
      <t>クミアイ</t>
    </rPh>
    <phoneticPr fontId="2"/>
  </si>
  <si>
    <t>市有財産整備基金</t>
    <rPh sb="0" eb="2">
      <t>シユウ</t>
    </rPh>
    <rPh sb="2" eb="4">
      <t>ザイサン</t>
    </rPh>
    <rPh sb="4" eb="6">
      <t>セイビ</t>
    </rPh>
    <rPh sb="6" eb="8">
      <t>キキン</t>
    </rPh>
    <phoneticPr fontId="5"/>
  </si>
  <si>
    <t>合併市町村振興基金</t>
    <rPh sb="0" eb="2">
      <t>ガッペイ</t>
    </rPh>
    <rPh sb="2" eb="5">
      <t>シチョウソン</t>
    </rPh>
    <rPh sb="5" eb="7">
      <t>シンコウ</t>
    </rPh>
    <rPh sb="7" eb="9">
      <t>キキン</t>
    </rPh>
    <phoneticPr fontId="2"/>
  </si>
  <si>
    <t>新型コロナウイルス感染症対策基金</t>
    <rPh sb="0" eb="2">
      <t>シンガタ</t>
    </rPh>
    <rPh sb="9" eb="12">
      <t>カンセンショウ</t>
    </rPh>
    <rPh sb="12" eb="14">
      <t>タイサク</t>
    </rPh>
    <rPh sb="14" eb="16">
      <t>キキン</t>
    </rPh>
    <phoneticPr fontId="5"/>
  </si>
  <si>
    <t>ふるさと応援基金</t>
    <rPh sb="4" eb="6">
      <t>オウエン</t>
    </rPh>
    <rPh sb="6" eb="8">
      <t>キキン</t>
    </rPh>
    <phoneticPr fontId="5"/>
  </si>
  <si>
    <t>林業振興基金</t>
    <rPh sb="0" eb="2">
      <t>リンギョウ</t>
    </rPh>
    <rPh sb="2" eb="4">
      <t>シンコウ</t>
    </rPh>
    <rPh sb="4" eb="6">
      <t>キキン</t>
    </rPh>
    <phoneticPr fontId="2"/>
  </si>
  <si>
    <t>八幡平温泉開発</t>
    <rPh sb="0" eb="3">
      <t>ハチマンタイ</t>
    </rPh>
    <rPh sb="3" eb="5">
      <t>オンセン</t>
    </rPh>
    <rPh sb="5" eb="7">
      <t>カイハツ</t>
    </rPh>
    <phoneticPr fontId="2"/>
  </si>
  <si>
    <t>地熱染色研究所</t>
    <rPh sb="0" eb="2">
      <t>チネツ</t>
    </rPh>
    <rPh sb="2" eb="4">
      <t>センショク</t>
    </rPh>
    <rPh sb="4" eb="7">
      <t>ケンキュウショ</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</si>
  <si>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</si>
  <si>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</si>
  <si>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color rgb="FFFF0000"/>
        <rFont val="ＭＳ Ｐゴシック"/>
        <family val="3"/>
        <charset val="128"/>
      </rPr>
      <t>　</t>
    </r>
    <r>
      <rPr>
        <sz val="11"/>
        <color theme="1"/>
        <rFont val="ＭＳ Ｐゴシック"/>
        <family val="3"/>
        <charset val="128"/>
      </rPr>
      <t>将来負担比率については令和４年度には減少したものの、類似団体と比</t>
    </r>
    <r>
      <rPr>
        <sz val="11"/>
        <color indexed="8"/>
        <rFont val="ＭＳ Ｐゴシック"/>
        <family val="3"/>
        <charset val="128"/>
      </rPr>
      <t>べて高い水準にある。高い水準にある一方、有形固定資産減価償却率は類似団体よりもやや低い水準となっている。将来負担比率の減少の要因としては、充当可能基金残高は減少傾向にあるが、地方債残高の減少等によるものと考えられる。令和５年度以降も、地方債残高の減少に伴い、将来負担比率は低下していくものと想定される。</t>
    </r>
    <rPh sb="1" eb="3">
      <t>ショウライ</t>
    </rPh>
    <rPh sb="3" eb="5">
      <t>フタン</t>
    </rPh>
    <rPh sb="5" eb="7">
      <t>ヒリツ</t>
    </rPh>
    <rPh sb="12" eb="14">
      <t>レイワ</t>
    </rPh>
    <rPh sb="15" eb="17">
      <t>ネンド</t>
    </rPh>
    <rPh sb="19" eb="21">
      <t>ゲンショウ</t>
    </rPh>
    <rPh sb="43" eb="44">
      <t>タカ</t>
    </rPh>
    <rPh sb="45" eb="47">
      <t>スイジュン</t>
    </rPh>
    <rPh sb="92" eb="94">
      <t>ゲンショウ</t>
    </rPh>
    <rPh sb="111" eb="113">
      <t>ゲンショウ</t>
    </rPh>
    <rPh sb="113" eb="115">
      <t>ケイコウ</t>
    </rPh>
    <rPh sb="120" eb="123">
      <t>チホウサイ</t>
    </rPh>
    <rPh sb="123" eb="125">
      <t>ザンダカ</t>
    </rPh>
    <rPh sb="128" eb="129">
      <t>トウ</t>
    </rPh>
    <rPh sb="135" eb="136">
      <t>カンガ</t>
    </rPh>
    <rPh sb="141" eb="143">
      <t>レイワ</t>
    </rPh>
    <rPh sb="144" eb="146">
      <t>ネンド</t>
    </rPh>
    <rPh sb="146" eb="148">
      <t>イコウ</t>
    </rPh>
    <rPh sb="150" eb="153">
      <t>チホウサイ</t>
    </rPh>
    <rPh sb="153" eb="155">
      <t>ザンダカ</t>
    </rPh>
    <rPh sb="156" eb="158">
      <t>ゲンショウ</t>
    </rPh>
    <rPh sb="159" eb="160">
      <t>トモナ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</si>
  <si>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</si>
  <si>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</si>
  <si>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</si>
  <si>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</si>
  <si>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</si>
  <si>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</si>
  <si>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平均値を上回っている。特に実質公債費比率は近年増加傾向であったが、令和４年度は0.6ポイント減少した。要因としては、普通交付税が減となったものの、元利償還額の減、一部事務組合等の地方債の償還の財源に充てたと認められる負担金の減等によるものと考えられる。
　令和３年度及び令和４年度に繰上償還を実施したことや地方債残高の減少に伴い、実質公債費比率及び将来負担比率は、今後、低下していくものと想定される。</t>
    <rPh sb="1" eb="3">
      <t>ショウライ</t>
    </rPh>
    <rPh sb="3" eb="5">
      <t>フタン</t>
    </rPh>
    <rPh sb="5" eb="7">
      <t>ヒリツ</t>
    </rPh>
    <rPh sb="8" eb="10">
      <t>ジッシツ</t>
    </rPh>
    <rPh sb="10" eb="13">
      <t>コウサイヒ</t>
    </rPh>
    <rPh sb="13" eb="15">
      <t>ヒリツ</t>
    </rPh>
    <rPh sb="18" eb="20">
      <t>ルイジ</t>
    </rPh>
    <rPh sb="20" eb="22">
      <t>ダンタイ</t>
    </rPh>
    <rPh sb="22" eb="25">
      <t>ヘイキンチ</t>
    </rPh>
    <rPh sb="26" eb="28">
      <t>ウワマワ</t>
    </rPh>
    <rPh sb="33" eb="34">
      <t>トク</t>
    </rPh>
    <rPh sb="35" eb="37">
      <t>ジッシツ</t>
    </rPh>
    <rPh sb="37" eb="40">
      <t>コウサイヒ</t>
    </rPh>
    <rPh sb="40" eb="42">
      <t>ヒリツ</t>
    </rPh>
    <rPh sb="43" eb="45">
      <t>キンネン</t>
    </rPh>
    <rPh sb="45" eb="47">
      <t>ゾウカ</t>
    </rPh>
    <rPh sb="47" eb="49">
      <t>ケイコウ</t>
    </rPh>
    <rPh sb="55" eb="57">
      <t>レイワ</t>
    </rPh>
    <rPh sb="58" eb="60">
      <t>ネンド</t>
    </rPh>
    <rPh sb="68" eb="70">
      <t>ゲンショウ</t>
    </rPh>
    <rPh sb="73" eb="75">
      <t>ヨウイン</t>
    </rPh>
    <rPh sb="80" eb="82">
      <t>フツウ</t>
    </rPh>
    <rPh sb="82" eb="85">
      <t>コウフゼイ</t>
    </rPh>
    <rPh sb="86" eb="87">
      <t>ゲン</t>
    </rPh>
    <rPh sb="95" eb="97">
      <t>ガンリ</t>
    </rPh>
    <rPh sb="97" eb="99">
      <t>ショウカン</t>
    </rPh>
    <rPh sb="99" eb="100">
      <t>ガク</t>
    </rPh>
    <rPh sb="101" eb="102">
      <t>ゲン</t>
    </rPh>
    <rPh sb="103" eb="105">
      <t>イチブ</t>
    </rPh>
    <rPh sb="105" eb="107">
      <t>ジム</t>
    </rPh>
    <rPh sb="107" eb="109">
      <t>クミアイ</t>
    </rPh>
    <rPh sb="109" eb="110">
      <t>トウ</t>
    </rPh>
    <rPh sb="111" eb="114">
      <t>チホウサイ</t>
    </rPh>
    <rPh sb="115" eb="117">
      <t>ショウカン</t>
    </rPh>
    <rPh sb="118" eb="120">
      <t>ザイゲン</t>
    </rPh>
    <rPh sb="121" eb="122">
      <t>ア</t>
    </rPh>
    <rPh sb="125" eb="126">
      <t>ミト</t>
    </rPh>
    <rPh sb="130" eb="133">
      <t>フタンキン</t>
    </rPh>
    <rPh sb="134" eb="135">
      <t>ゲン</t>
    </rPh>
    <rPh sb="135" eb="136">
      <t>トウ</t>
    </rPh>
    <rPh sb="142" eb="143">
      <t>カンガ</t>
    </rPh>
    <rPh sb="150" eb="152">
      <t>レイワ</t>
    </rPh>
    <rPh sb="153" eb="155">
      <t>ネンド</t>
    </rPh>
    <rPh sb="155" eb="156">
      <t>オヨ</t>
    </rPh>
    <rPh sb="157" eb="159">
      <t>レイワ</t>
    </rPh>
    <rPh sb="160" eb="161">
      <t>ネン</t>
    </rPh>
    <rPh sb="161" eb="162">
      <t>ド</t>
    </rPh>
    <rPh sb="163" eb="164">
      <t>ク</t>
    </rPh>
    <rPh sb="164" eb="165">
      <t>ウエ</t>
    </rPh>
    <rPh sb="165" eb="167">
      <t>ショウカン</t>
    </rPh>
    <rPh sb="168" eb="170">
      <t>ジッシ</t>
    </rPh>
    <rPh sb="175" eb="178">
      <t>チホウサイ</t>
    </rPh>
    <rPh sb="178" eb="180">
      <t>ザンダカ</t>
    </rPh>
    <rPh sb="181" eb="183">
      <t>ゲンショウ</t>
    </rPh>
    <rPh sb="184" eb="185">
      <t>トモナ</t>
    </rPh>
    <rPh sb="187" eb="189">
      <t>ジッシツ</t>
    </rPh>
    <rPh sb="189" eb="192">
      <t>コウサイヒ</t>
    </rPh>
    <rPh sb="192" eb="194">
      <t>ヒリツ</t>
    </rPh>
    <rPh sb="194" eb="195">
      <t>オヨ</t>
    </rPh>
    <rPh sb="196" eb="198">
      <t>ショウライ</t>
    </rPh>
    <rPh sb="198" eb="200">
      <t>フタン</t>
    </rPh>
    <rPh sb="200" eb="202">
      <t>ヒリツ</t>
    </rPh>
    <rPh sb="204" eb="206">
      <t>コンゴ</t>
    </rPh>
    <rPh sb="207" eb="209">
      <t>テイカ</t>
    </rPh>
    <rPh sb="216" eb="218">
      <t>ソウテイ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</si>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</sst>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83774</c:v>
                </c:pt>
                <c:pt idx="1">
                  <c:v>132981</c:v>
                </c:pt>
                <c:pt idx="2">
                  <c:v>128523</c:v>
                </c:pt>
                <c:pt idx="3">
                  <c:v>92919</c:v>
                </c:pt>
                <c:pt idx="4">
                  <c:v>103663</c:v>
                </c:pt>
              </c:numCache>
            </c:numRef>
          </c:val>
          <c:smooth val="0"/>
          <c:extLst>
            <c:ext xmlns:c16="http://schemas.microsoft.com/office/drawing/2014/chart" uri="{C3380CC4-5D6E-409C-BE32-E72D297353CC}">
              <c16:uniqueId val="{00000000-B4B9-41C4-BBEC-3664C04E33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165794</c:v>
                </c:pt>
                <c:pt idx="1">
                  <c:v>118278</c:v>
                </c:pt>
                <c:pt idx="2">
                  <c:v>118160</c:v>
                </c:pt>
                <c:pt idx="3">
                  <c:v>160895</c:v>
                </c:pt>
                <c:pt idx="4">
                  <c:v>79830</c:v>
                </c:pt>
              </c:numCache>
            </c:numRef>
          </c:val>
          <c:smooth val="0"/>
          <c:extLst>
            <c:ext xmlns:c16="http://schemas.microsoft.com/office/drawing/2014/chart" uri="{C3380CC4-5D6E-409C-BE32-E72D297353CC}">
              <c16:uniqueId val="{00000001-B4B9-41C4-BBEC-3664C04E33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5.18</c:v>
                </c:pt>
                <c:pt idx="1">
                  <c:v>5.0999999999999996</c:v>
                </c:pt>
                <c:pt idx="2">
                  <c:v>5.22</c:v>
                </c:pt>
                <c:pt idx="3">
                  <c:v>4.22</c:v>
                </c:pt>
                <c:pt idx="4">
                  <c:v>4.17</c:v>
                </c:pt>
              </c:numCache>
            </c:numRef>
          </c:val>
          <c:extLst>
            <c:ext xmlns:c16="http://schemas.microsoft.com/office/drawing/2014/chart" uri="{C3380CC4-5D6E-409C-BE32-E72D297353CC}">
              <c16:uniqueId val="{00000000-BF45-4971-A399-D262157A41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27.4</c:v>
                </c:pt>
                <c:pt idx="1">
                  <c:v>23.4</c:v>
                </c:pt>
                <c:pt idx="2">
                  <c:v>19.100000000000001</c:v>
                </c:pt>
                <c:pt idx="3">
                  <c:v>18.55</c:v>
                </c:pt>
                <c:pt idx="4">
                  <c:v>15.53</c:v>
                </c:pt>
              </c:numCache>
            </c:numRef>
          </c:val>
          <c:extLst>
            <c:ext xmlns:c16="http://schemas.microsoft.com/office/drawing/2014/chart" uri="{C3380CC4-5D6E-409C-BE32-E72D297353CC}">
              <c16:uniqueId val="{00000001-BF45-4971-A399-D262157A41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-5.22</c:v>
                </c:pt>
                <c:pt idx="1">
                  <c:v>-4.54</c:v>
                </c:pt>
                <c:pt idx="2">
                  <c:v>-3.54</c:v>
                </c:pt>
                <c:pt idx="3">
                  <c:v>0.28000000000000003</c:v>
                </c:pt>
                <c:pt idx="4">
                  <c:v>-3.11</c:v>
                </c:pt>
              </c:numCache>
            </c:numRef>
          </c:val>
          <c:smooth val="0"/>
          <c:extLst>
            <c:ext xmlns:c16="http://schemas.microsoft.com/office/drawing/2014/chart" uri="{C3380CC4-5D6E-409C-BE32-E72D297353CC}">
              <c16:uniqueId val="{00000002-BF45-4971-A399-D262157A41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0.65</c:v>
                </c:pt>
                <c:pt idx="2">
                  <c:v>#N/A</c:v>
                </c:pt>
                <c:pt idx="3">
                  <c:v>8.84</c:v>
                </c:pt>
                <c:pt idx="4">
                  <c:v>#N/A</c:v>
                </c:pt>
                <c:pt idx="5">
                  <c:v>0.16</c:v>
                </c:pt>
                <c:pt idx="6">
                  <c:v>0</c:v>
                </c:pt>
                <c:pt idx="7">
                  <c:v>0</c:v>
                </c:pt>
                <c:pt idx="8">
                  <c:v>0</c:v>
                </c:pt>
                <c:pt idx="9">
                  <c:v>0</c:v>
                </c:pt>
              </c:numCache>
            </c:numRef>
          </c:val>
          <c:extLst>
            <c:ext xmlns:c16="http://schemas.microsoft.com/office/drawing/2014/chart" uri="{C3380CC4-5D6E-409C-BE32-E72D297353CC}">
              <c16:uniqueId val="{00000000-36B0-4966-88A4-FDE0DBC0D0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B0-4966-88A4-FDE0DBC0D0B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6B0-4966-88A4-FDE0DBC0D0B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6B0-4966-88A4-FDE0DBC0D0B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6B0-4966-88A4-FDE0DBC0D0B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c:v>
                </c:pt>
                <c:pt idx="2">
                  <c:v>#N/A</c:v>
                </c:pt>
                <c:pt idx="3">
                  <c:v>0.39</c:v>
                </c:pt>
                <c:pt idx="4">
                  <c:v>#N/A</c:v>
                </c:pt>
                <c:pt idx="5">
                  <c:v>0.86</c:v>
                </c:pt>
                <c:pt idx="6">
                  <c:v>#N/A</c:v>
                </c:pt>
                <c:pt idx="7">
                  <c:v>0.68</c:v>
                </c:pt>
                <c:pt idx="8">
                  <c:v>#N/A</c:v>
                </c:pt>
                <c:pt idx="9">
                  <c:v>0.03</c:v>
                </c:pt>
              </c:numCache>
            </c:numRef>
          </c:val>
          <c:extLst>
            <c:ext xmlns:c16="http://schemas.microsoft.com/office/drawing/2014/chart" uri="{C3380CC4-5D6E-409C-BE32-E72D297353CC}">
              <c16:uniqueId val="{00000005-36B0-4966-88A4-FDE0DBC0D0B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5.18</c:v>
                </c:pt>
                <c:pt idx="2">
                  <c:v>#N/A</c:v>
                </c:pt>
                <c:pt idx="3">
                  <c:v>5.09</c:v>
                </c:pt>
                <c:pt idx="4">
                  <c:v>#N/A</c:v>
                </c:pt>
                <c:pt idx="5">
                  <c:v>5.21</c:v>
                </c:pt>
                <c:pt idx="6">
                  <c:v>#N/A</c:v>
                </c:pt>
                <c:pt idx="7">
                  <c:v>4.22</c:v>
                </c:pt>
                <c:pt idx="8">
                  <c:v>#N/A</c:v>
                </c:pt>
                <c:pt idx="9">
                  <c:v>4.16</c:v>
                </c:pt>
              </c:numCache>
            </c:numRef>
          </c:val>
          <c:extLst>
            <c:ext xmlns:c16="http://schemas.microsoft.com/office/drawing/2014/chart" uri="{C3380CC4-5D6E-409C-BE32-E72D297353CC}">
              <c16:uniqueId val="{00000006-36B0-4966-88A4-FDE0DBC0D0B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8.31</c:v>
                </c:pt>
                <c:pt idx="6">
                  <c:v>#N/A</c:v>
                </c:pt>
                <c:pt idx="7">
                  <c:v>8.34</c:v>
                </c:pt>
                <c:pt idx="8">
                  <c:v>#N/A</c:v>
                </c:pt>
                <c:pt idx="9">
                  <c:v>8.61</c:v>
                </c:pt>
              </c:numCache>
            </c:numRef>
          </c:val>
          <c:extLst>
            <c:ext xmlns:c16="http://schemas.microsoft.com/office/drawing/2014/chart" uri="{C3380CC4-5D6E-409C-BE32-E72D297353CC}">
              <c16:uniqueId val="{00000007-36B0-4966-88A4-FDE0DBC0D0B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11.81</c:v>
                </c:pt>
                <c:pt idx="2">
                  <c:v>#N/A</c:v>
                </c:pt>
                <c:pt idx="3">
                  <c:v>11.78</c:v>
                </c:pt>
                <c:pt idx="4">
                  <c:v>#N/A</c:v>
                </c:pt>
                <c:pt idx="5">
                  <c:v>11.13</c:v>
                </c:pt>
                <c:pt idx="6">
                  <c:v>#N/A</c:v>
                </c:pt>
                <c:pt idx="7">
                  <c:v>11.21</c:v>
                </c:pt>
                <c:pt idx="8">
                  <c:v>#N/A</c:v>
                </c:pt>
                <c:pt idx="9">
                  <c:v>11.07</c:v>
                </c:pt>
              </c:numCache>
            </c:numRef>
          </c:val>
          <c:extLst>
            <c:ext xmlns:c16="http://schemas.microsoft.com/office/drawing/2014/chart" uri="{C3380CC4-5D6E-409C-BE32-E72D297353CC}">
              <c16:uniqueId val="{00000008-36B0-4966-88A4-FDE0DBC0D0B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10.54</c:v>
                </c:pt>
                <c:pt idx="2">
                  <c:v>#N/A</c:v>
                </c:pt>
                <c:pt idx="3">
                  <c:v>11.19</c:v>
                </c:pt>
                <c:pt idx="4">
                  <c:v>#N/A</c:v>
                </c:pt>
                <c:pt idx="5">
                  <c:v>12.58</c:v>
                </c:pt>
                <c:pt idx="6">
                  <c:v>#N/A</c:v>
                </c:pt>
                <c:pt idx="7">
                  <c:v>16.03</c:v>
                </c:pt>
                <c:pt idx="8">
                  <c:v>#N/A</c:v>
                </c:pt>
                <c:pt idx="9">
                  <c:v>20.16</c:v>
                </c:pt>
              </c:numCache>
            </c:numRef>
          </c:val>
          <c:extLst>
            <c:ext xmlns:c16="http://schemas.microsoft.com/office/drawing/2014/chart" uri="{C3380CC4-5D6E-409C-BE32-E72D297353CC}">
              <c16:uniqueId val="{00000009-36B0-4966-88A4-FDE0DBC0D0B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2451</c:v>
                </c:pt>
                <c:pt idx="5">
                  <c:v>2407</c:v>
                </c:pt>
                <c:pt idx="8">
                  <c:v>2415</c:v>
                </c:pt>
                <c:pt idx="11">
                  <c:v>2473</c:v>
                </c:pt>
                <c:pt idx="14">
                  <c:v>2470</c:v>
                </c:pt>
              </c:numCache>
            </c:numRef>
          </c:val>
          <c:extLst>
            <c:ext xmlns:c16="http://schemas.microsoft.com/office/drawing/2014/chart" uri="{C3380CC4-5D6E-409C-BE32-E72D297353CC}">
              <c16:uniqueId val="{00000000-D0D2-4438-9F3A-33268E15B2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D2-4438-9F3A-33268E15B2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28</c:v>
                </c:pt>
                <c:pt idx="3">
                  <c:v>28</c:v>
                </c:pt>
                <c:pt idx="6">
                  <c:v>19</c:v>
                </c:pt>
                <c:pt idx="9">
                  <c:v>47</c:v>
                </c:pt>
                <c:pt idx="12">
                  <c:v>42</c:v>
                </c:pt>
              </c:numCache>
            </c:numRef>
          </c:val>
          <c:extLst>
            <c:ext xmlns:c16="http://schemas.microsoft.com/office/drawing/2014/chart" uri="{C3380CC4-5D6E-409C-BE32-E72D297353CC}">
              <c16:uniqueId val="{00000002-D0D2-4438-9F3A-33268E15B2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108</c:v>
                </c:pt>
                <c:pt idx="3">
                  <c:v>114</c:v>
                </c:pt>
                <c:pt idx="6">
                  <c:v>107</c:v>
                </c:pt>
                <c:pt idx="9">
                  <c:v>94</c:v>
                </c:pt>
                <c:pt idx="12">
                  <c:v>80</c:v>
                </c:pt>
              </c:numCache>
            </c:numRef>
          </c:val>
          <c:extLst>
            <c:ext xmlns:c16="http://schemas.microsoft.com/office/drawing/2014/chart" uri="{C3380CC4-5D6E-409C-BE32-E72D297353CC}">
              <c16:uniqueId val="{00000003-D0D2-4438-9F3A-33268E15B2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783</c:v>
                </c:pt>
                <c:pt idx="3">
                  <c:v>824</c:v>
                </c:pt>
                <c:pt idx="6">
                  <c:v>797</c:v>
                </c:pt>
                <c:pt idx="9">
                  <c:v>956</c:v>
                </c:pt>
                <c:pt idx="12">
                  <c:v>969</c:v>
                </c:pt>
              </c:numCache>
            </c:numRef>
          </c:val>
          <c:extLst>
            <c:ext xmlns:c16="http://schemas.microsoft.com/office/drawing/2014/chart" uri="{C3380CC4-5D6E-409C-BE32-E72D297353CC}">
              <c16:uniqueId val="{00000004-D0D2-4438-9F3A-33268E15B2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D2-4438-9F3A-33268E15B2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D2-4438-9F3A-33268E15B2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2932</c:v>
                </c:pt>
                <c:pt idx="3">
                  <c:v>3013</c:v>
                </c:pt>
                <c:pt idx="6">
                  <c:v>3038</c:v>
                </c:pt>
                <c:pt idx="9">
                  <c:v>3053</c:v>
                </c:pt>
                <c:pt idx="12">
                  <c:v>2822</c:v>
                </c:pt>
              </c:numCache>
            </c:numRef>
          </c:val>
          <c:extLst>
            <c:ext xmlns:c16="http://schemas.microsoft.com/office/drawing/2014/chart" uri="{C3380CC4-5D6E-409C-BE32-E72D297353CC}">
              <c16:uniqueId val="{00000007-D0D2-4438-9F3A-33268E15B2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1400</c:v>
                </c:pt>
                <c:pt idx="2">
                  <c:v>#N/A</c:v>
                </c:pt>
                <c:pt idx="3">
                  <c:v>#N/A</c:v>
                </c:pt>
                <c:pt idx="4">
                  <c:v>1572</c:v>
                </c:pt>
                <c:pt idx="5">
                  <c:v>#N/A</c:v>
                </c:pt>
                <c:pt idx="6">
                  <c:v>#N/A</c:v>
                </c:pt>
                <c:pt idx="7">
                  <c:v>1546</c:v>
                </c:pt>
                <c:pt idx="8">
                  <c:v>#N/A</c:v>
                </c:pt>
                <c:pt idx="9">
                  <c:v>#N/A</c:v>
                </c:pt>
                <c:pt idx="10">
                  <c:v>1677</c:v>
                </c:pt>
                <c:pt idx="11">
                  <c:v>#N/A</c:v>
                </c:pt>
                <c:pt idx="12">
                  <c:v>#N/A</c:v>
                </c:pt>
                <c:pt idx="13">
                  <c:v>1443</c:v>
                </c:pt>
                <c:pt idx="14">
                  <c:v>#N/A</c:v>
                </c:pt>
              </c:numCache>
            </c:numRef>
          </c:val>
          <c:smooth val="0"/>
          <c:extLst>
            <c:ext xmlns:c16="http://schemas.microsoft.com/office/drawing/2014/chart" uri="{C3380CC4-5D6E-409C-BE32-E72D297353CC}">
              <c16:uniqueId val="{00000008-D0D2-4438-9F3A-33268E15B2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20940</c:v>
                </c:pt>
                <c:pt idx="5">
                  <c:v>21436</c:v>
                </c:pt>
                <c:pt idx="8">
                  <c:v>21071</c:v>
                </c:pt>
                <c:pt idx="11">
                  <c:v>20235</c:v>
                </c:pt>
                <c:pt idx="14">
                  <c:v>19711</c:v>
                </c:pt>
              </c:numCache>
            </c:numRef>
          </c:val>
          <c:extLst>
            <c:ext xmlns:c16="http://schemas.microsoft.com/office/drawing/2014/chart" uri="{C3380CC4-5D6E-409C-BE32-E72D297353CC}">
              <c16:uniqueId val="{00000000-4BA0-4B92-824D-6DC21EE6F1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44</c:v>
                </c:pt>
                <c:pt idx="5">
                  <c:v>44</c:v>
                </c:pt>
                <c:pt idx="8">
                  <c:v>24</c:v>
                </c:pt>
                <c:pt idx="11">
                  <c:v>9</c:v>
                </c:pt>
                <c:pt idx="14">
                  <c:v>1</c:v>
                </c:pt>
              </c:numCache>
            </c:numRef>
          </c:val>
          <c:extLst>
            <c:ext xmlns:c16="http://schemas.microsoft.com/office/drawing/2014/chart" uri="{C3380CC4-5D6E-409C-BE32-E72D297353CC}">
              <c16:uniqueId val="{00000001-4BA0-4B92-824D-6DC21EE6F1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8329</c:v>
                </c:pt>
                <c:pt idx="5">
                  <c:v>7015</c:v>
                </c:pt>
                <c:pt idx="8">
                  <c:v>6040</c:v>
                </c:pt>
                <c:pt idx="11">
                  <c:v>5693</c:v>
                </c:pt>
                <c:pt idx="14">
                  <c:v>4757</c:v>
                </c:pt>
              </c:numCache>
            </c:numRef>
          </c:val>
          <c:extLst>
            <c:ext xmlns:c16="http://schemas.microsoft.com/office/drawing/2014/chart" uri="{C3380CC4-5D6E-409C-BE32-E72D297353CC}">
              <c16:uniqueId val="{00000002-4BA0-4B92-824D-6DC21EE6F1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A0-4B92-824D-6DC21EE6F1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A0-4B92-824D-6DC21EE6F1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A0-4B92-824D-6DC21EE6F1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2355</c:v>
                </c:pt>
                <c:pt idx="3">
                  <c:v>2339</c:v>
                </c:pt>
                <c:pt idx="6">
                  <c:v>2181</c:v>
                </c:pt>
                <c:pt idx="9">
                  <c:v>2101</c:v>
                </c:pt>
                <c:pt idx="12">
                  <c:v>2147</c:v>
                </c:pt>
              </c:numCache>
            </c:numRef>
          </c:val>
          <c:extLst>
            <c:ext xmlns:c16="http://schemas.microsoft.com/office/drawing/2014/chart" uri="{C3380CC4-5D6E-409C-BE32-E72D297353CC}">
              <c16:uniqueId val="{00000006-4BA0-4B92-824D-6DC21EE6F1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571</c:v>
                </c:pt>
                <c:pt idx="3">
                  <c:v>468</c:v>
                </c:pt>
                <c:pt idx="6">
                  <c:v>364</c:v>
                </c:pt>
                <c:pt idx="9">
                  <c:v>273</c:v>
                </c:pt>
                <c:pt idx="12">
                  <c:v>195</c:v>
                </c:pt>
              </c:numCache>
            </c:numRef>
          </c:val>
          <c:extLst>
            <c:ext xmlns:c16="http://schemas.microsoft.com/office/drawing/2014/chart" uri="{C3380CC4-5D6E-409C-BE32-E72D297353CC}">
              <c16:uniqueId val="{00000007-4BA0-4B92-824D-6DC21EE6F1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11009</c:v>
                </c:pt>
                <c:pt idx="3">
                  <c:v>12399</c:v>
                </c:pt>
                <c:pt idx="6">
                  <c:v>11641</c:v>
                </c:pt>
                <c:pt idx="9">
                  <c:v>11068</c:v>
                </c:pt>
                <c:pt idx="12">
                  <c:v>10216</c:v>
                </c:pt>
              </c:numCache>
            </c:numRef>
          </c:val>
          <c:extLst>
            <c:ext xmlns:c16="http://schemas.microsoft.com/office/drawing/2014/chart" uri="{C3380CC4-5D6E-409C-BE32-E72D297353CC}">
              <c16:uniqueId val="{00000008-4BA0-4B92-824D-6DC21EE6F1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49</c:v>
                </c:pt>
                <c:pt idx="3">
                  <c:v>44</c:v>
                </c:pt>
                <c:pt idx="6">
                  <c:v>25</c:v>
                </c:pt>
                <c:pt idx="9">
                  <c:v>21</c:v>
                </c:pt>
                <c:pt idx="12">
                  <c:v>27</c:v>
                </c:pt>
              </c:numCache>
            </c:numRef>
          </c:val>
          <c:extLst>
            <c:ext xmlns:c16="http://schemas.microsoft.com/office/drawing/2014/chart" uri="{C3380CC4-5D6E-409C-BE32-E72D297353CC}">
              <c16:uniqueId val="{00000009-4BA0-4B92-824D-6DC21EE6F1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17854</c:v>
                </c:pt>
                <c:pt idx="3">
                  <c:v>17901</c:v>
                </c:pt>
                <c:pt idx="6">
                  <c:v>17330</c:v>
                </c:pt>
                <c:pt idx="9">
                  <c:v>17229</c:v>
                </c:pt>
                <c:pt idx="12">
                  <c:v>15250</c:v>
                </c:pt>
              </c:numCache>
            </c:numRef>
          </c:val>
          <c:extLst>
            <c:ext xmlns:c16="http://schemas.microsoft.com/office/drawing/2014/chart" uri="{C3380CC4-5D6E-409C-BE32-E72D297353CC}">
              <c16:uniqueId val="{0000000A-4BA0-4B92-824D-6DC21EE6F1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2525</c:v>
                </c:pt>
                <c:pt idx="2">
                  <c:v>#N/A</c:v>
                </c:pt>
                <c:pt idx="3">
                  <c:v>#N/A</c:v>
                </c:pt>
                <c:pt idx="4">
                  <c:v>4656</c:v>
                </c:pt>
                <c:pt idx="5">
                  <c:v>#N/A</c:v>
                </c:pt>
                <c:pt idx="6">
                  <c:v>#N/A</c:v>
                </c:pt>
                <c:pt idx="7">
                  <c:v>4407</c:v>
                </c:pt>
                <c:pt idx="8">
                  <c:v>#N/A</c:v>
                </c:pt>
                <c:pt idx="9">
                  <c:v>#N/A</c:v>
                </c:pt>
                <c:pt idx="10">
                  <c:v>4755</c:v>
                </c:pt>
                <c:pt idx="11">
                  <c:v>#N/A</c:v>
                </c:pt>
                <c:pt idx="12">
                  <c:v>#N/A</c:v>
                </c:pt>
                <c:pt idx="13">
                  <c:v>3365</c:v>
                </c:pt>
                <c:pt idx="14">
                  <c:v>#N/A</c:v>
                </c:pt>
              </c:numCache>
            </c:numRef>
          </c:val>
          <c:smooth val="0"/>
          <c:extLst>
            <c:ext xmlns:c16="http://schemas.microsoft.com/office/drawing/2014/chart" uri="{C3380CC4-5D6E-409C-BE32-E72D297353CC}">
              <c16:uniqueId val="{0000000B-4BA0-4B92-824D-6DC21EE6F1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2249</c:v>
                </c:pt>
                <c:pt idx="1">
                  <c:v>2258</c:v>
                </c:pt>
                <c:pt idx="2">
                  <c:v>1834</c:v>
                </c:pt>
              </c:numCache>
            </c:numRef>
          </c:val>
          <c:extLst>
            <c:ext xmlns:c16="http://schemas.microsoft.com/office/drawing/2014/chart" uri="{C3380CC4-5D6E-409C-BE32-E72D297353CC}">
              <c16:uniqueId val="{00000000-4715-4132-A4C7-F10D930348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1461</c:v>
                </c:pt>
                <c:pt idx="1">
                  <c:v>1262</c:v>
                </c:pt>
                <c:pt idx="2">
                  <c:v>933</c:v>
                </c:pt>
              </c:numCache>
            </c:numRef>
          </c:val>
          <c:extLst>
            <c:ext xmlns:c16="http://schemas.microsoft.com/office/drawing/2014/chart" uri="{C3380CC4-5D6E-409C-BE32-E72D297353CC}">
              <c16:uniqueId val="{00000001-4715-4132-A4C7-F10D930348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3496</c:v>
                </c:pt>
                <c:pt idx="1">
                  <c:v>3080</c:v>
                </c:pt>
                <c:pt idx="2">
                  <c:v>2664</c:v>
                </c:pt>
              </c:numCache>
            </c:numRef>
          </c:val>
          <c:extLst>
            <c:ext xmlns:c16="http://schemas.microsoft.com/office/drawing/2014/chart" uri="{C3380CC4-5D6E-409C-BE32-E72D297353CC}">
              <c16:uniqueId val="{00000002-4715-4132-A4C7-F10D930348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{BE92F60E-0936-411F-A0B0-B1A8D99ADDE6}</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702-498E-BEF9-370BEB3D65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{1CC99182-BA05-46BD-AC81-CFBF9DEE7466}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02-498E-BEF9-370BEB3D65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{A0C20BF8-B39B-4A64-A5C2-DB30A88806F3}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02-498E-BEF9-370BEB3D65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{BBDAD8ED-9FF7-4EF4-83EC-4636D750E8C9}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02-498E-BEF9-370BEB3D65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{11F8F788-47A7-4BC0-86B6-037F2C92E2F5}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02-498E-BEF9-370BEB3D650F}"/>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{E8C255E5-B730-4A54-8351-8CA60BA6EFCA}</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702-498E-BEF9-370BEB3D650F}"/>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{B33931B7-872F-4325-8322-0E05C4E153BB}</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702-498E-BEF9-370BEB3D650F}"/>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{CB3F0C75-491B-41C7-A52C-6E533D6D9569}</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702-498E-BEF9-370BEB3D650F}"/>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{5E8AD460-741F-49CE-A93B-6067C25E2776}</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702-498E-BEF9-370BEB3D65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50.6</c:v>
                </c:pt>
                <c:pt idx="8">
                  <c:v>52.2</c:v>
                </c:pt>
                <c:pt idx="16">
                  <c:v>54.1</c:v>
                </c:pt>
                <c:pt idx="24">
                  <c:v>55.5</c:v>
                </c:pt>
                <c:pt idx="32">
                  <c:v>57.6</c:v>
                </c:pt>
              </c:numCache>
            </c:numRef>
          </c:xVal>
          <c:yVal>
            <c:numRef>
              <c:f>[1]公会計指標分析・財政指標組合せ分析表!$BP$51:$DC$51</c:f>
              <c:numCache>
                <c:formatCode>General</c:formatCode>
                <c:ptCount val="40"/>
                <c:pt idx="0">
                  <c:v>27.3</c:v>
                </c:pt>
                <c:pt idx="8">
                  <c:v>51</c:v>
                </c:pt>
                <c:pt idx="16">
                  <c:v>47</c:v>
                </c:pt>
                <c:pt idx="24">
                  <c:v>48.9</c:v>
                </c:pt>
                <c:pt idx="32">
                  <c:v>35.9</c:v>
                </c:pt>
              </c:numCache>
            </c:numRef>
          </c:yVal>
          <c:smooth val="0"/>
          <c:extLst>
            <c:ext xmlns:c16="http://schemas.microsoft.com/office/drawing/2014/chart" uri="{C3380CC4-5D6E-409C-BE32-E72D297353CC}">
              <c16:uniqueId val="{00000009-1702-498E-BEF9-370BEB3D650F}"/>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8821805698296593E-2"/>
                  <c:y val="-6.4739042105865174E-2"/>
                </c:manualLayout>
              </c:layout>
              <c:tx>
                <c:strRef>
                  <c:f>[1]公会計指標分析・財政指標組合せ分析表!$BP$50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{893AF0FE-0896-429A-A284-8E74C759089A}</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702-498E-BEF9-370BEB3D65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{120DC386-29CF-49BA-9F5F-1712EABE1A5F}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02-498E-BEF9-370BEB3D65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{CF382B32-5AE7-4AC5-BABC-AFA38053536B}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02-498E-BEF9-370BEB3D65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{A74ED407-B1F8-48E4-A522-897AA9714D12}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02-498E-BEF9-370BEB3D65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{33833D5D-E1CC-42F5-BC53-893A62E02F10}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02-498E-BEF9-370BEB3D650F}"/>
                </c:ext>
              </c:extLst>
            </c:dLbl>
            <c:dLbl>
              <c:idx val="8"/>
              <c:layout>
                <c:manualLayout>
                  <c:x val="-2.7534588147172651E-2"/>
                  <c:y val="-4.7341612342992459E-2"/>
                </c:manualLayout>
              </c:layout>
              <c:tx>
                <c:strRef>
                  <c:f>[1]公会計指標分析・財政指標組合せ分析表!$BX$50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{26D0897E-C383-44B1-A0A9-203EA2E43358}</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702-498E-BEF9-370BEB3D650F}"/>
                </c:ext>
              </c:extLst>
            </c:dLbl>
            <c:dLbl>
              <c:idx val="16"/>
              <c:layout>
                <c:manualLayout>
                  <c:x val="-3.9820235118148806E-2"/>
                  <c:y val="-8.2136471868737945E-2"/>
                </c:manualLayout>
              </c:layout>
              <c:tx>
                <c:strRef>
                  <c:f>[1]公会計指標分析・財政指標組合せ分析表!$CF$50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{D0BB00F9-53E1-4614-80E3-D7B7121BF723}</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702-498E-BEF9-370BEB3D650F}"/>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{34DD50A2-B609-40CA-887F-B87FA40FD0E3}</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702-498E-BEF9-370BEB3D650F}"/>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{8D46A8E6-080B-4647-9596-47ECF0849632}</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702-498E-BEF9-370BEB3D65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57.5</c:v>
                </c:pt>
                <c:pt idx="8">
                  <c:v>58.5</c:v>
                </c:pt>
                <c:pt idx="16">
                  <c:v>58.9</c:v>
                </c:pt>
                <c:pt idx="24">
                  <c:v>61.5</c:v>
                </c:pt>
                <c:pt idx="32">
                  <c:v>62.3</c:v>
                </c:pt>
              </c:numCache>
            </c:numRef>
          </c:xVal>
          <c:yVal>
            <c:numRef>
              <c:f>[1]公会計指標分析・財政指標組合せ分析表!$BP$55:$DC$55</c:f>
              <c:numCache>
                <c:formatCode>General</c:formatCode>
                <c:ptCount val="40"/>
                <c:pt idx="0">
                  <c:v>15.3</c:v>
                </c:pt>
                <c:pt idx="8">
                  <c:v>14.9</c:v>
                </c:pt>
                <c:pt idx="16">
                  <c:v>14.5</c:v>
                </c:pt>
                <c:pt idx="24">
                  <c:v>13.3</c:v>
                </c:pt>
                <c:pt idx="32">
                  <c:v>5.4</c:v>
                </c:pt>
              </c:numCache>
            </c:numRef>
          </c:yVal>
          <c:smooth val="0"/>
          <c:extLst>
            <c:ext xmlns:c16="http://schemas.microsoft.com/office/drawing/2014/chart" uri="{C3380CC4-5D6E-409C-BE32-E72D297353CC}">
              <c16:uniqueId val="{00000013-1702-498E-BEF9-370BEB3D650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{DA56C8B2-7C6C-4BB4-8186-DF61FBAEED85}</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0E3-4B36-854E-BB495AA05C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{AB5ECBAC-59D4-4F25-9AF9-3C28BA30D41E}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E3-4B36-854E-BB495AA05C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{DFD36455-CF01-434C-85C4-C26979418FA0}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E3-4B36-854E-BB495AA05C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{1AFD165C-A564-4954-8AEE-673B2AE2848F}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E3-4B36-854E-BB495AA05C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{E9E8AA9F-DC39-473D-A1BF-E61B9A45BFA5}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E3-4B36-854E-BB495AA05CBC}"/>
                </c:ext>
              </c:extLst>
            </c:dLbl>
            <c:dLbl>
              <c:idx val="8"/>
              <c:tx>
                <c:strRef>
                  <c:f>[1]公会計指標分析・財政指標組合せ分析表!$BX$72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{72842A77-2F7A-4324-A236-D571CB5E5723}</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0E3-4B36-854E-BB495AA05CBC}"/>
                </c:ext>
              </c:extLst>
            </c:dLbl>
            <c:dLbl>
              <c:idx val="16"/>
              <c:tx>
                <c:strRef>
                  <c:f>[1]公会計指標分析・財政指標組合せ分析表!$CF$72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{1FDF4FCB-E17A-4074-BE64-852A48244D17}</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0E3-4B36-854E-BB495AA05CBC}"/>
                </c:ext>
              </c:extLst>
            </c:dLbl>
            <c:dLbl>
              <c:idx val="24"/>
              <c:tx>
                <c:strRef>
                  <c:f>[1]公会計指標分析・財政指標組合せ分析表!$CN$72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{AE445E0A-3C88-4E73-BACE-CBAA6AD6739B}</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0E3-4B36-854E-BB495AA05CBC}"/>
                </c:ext>
              </c:extLst>
            </c:dLbl>
            <c:dLbl>
              <c:idx val="32"/>
              <c:tx>
                <c:strRef>
                  <c:f>[1]公会計指標分析・財政指標組合せ分析表!$CV$72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{8B2057D7-A3F2-400C-957A-8866745B920C}</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0E3-4B36-854E-BB495AA05C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14.2</c:v>
                </c:pt>
                <c:pt idx="8">
                  <c:v>15.6</c:v>
                </c:pt>
                <c:pt idx="16">
                  <c:v>16.2</c:v>
                </c:pt>
                <c:pt idx="24">
                  <c:v>16.899999999999999</c:v>
                </c:pt>
                <c:pt idx="32">
                  <c:v>16.3</c:v>
                </c:pt>
              </c:numCache>
            </c:numRef>
          </c:xVal>
          <c:yVal>
            <c:numRef>
              <c:f>[1]公会計指標分析・財政指標組合せ分析表!$BP$73:$DC$73</c:f>
              <c:numCache>
                <c:formatCode>General</c:formatCode>
                <c:ptCount val="40"/>
                <c:pt idx="0">
                  <c:v>27.3</c:v>
                </c:pt>
                <c:pt idx="8">
                  <c:v>51</c:v>
                </c:pt>
                <c:pt idx="16">
                  <c:v>47</c:v>
                </c:pt>
                <c:pt idx="24">
                  <c:v>48.9</c:v>
                </c:pt>
                <c:pt idx="32">
                  <c:v>35.9</c:v>
                </c:pt>
              </c:numCache>
            </c:numRef>
          </c:yVal>
          <c:smooth val="0"/>
          <c:extLst>
            <c:ext xmlns:c16="http://schemas.microsoft.com/office/drawing/2014/chart" uri="{C3380CC4-5D6E-409C-BE32-E72D297353CC}">
              <c16:uniqueId val="{00000009-A0E3-4B36-854E-BB495AA05CBC}"/>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1441167142838513E-2"/>
                </c:manualLayout>
              </c:layout>
              <c:tx>
                <c:strRef>
                  <c:f>[1]公会計指標分析・財政指標組合せ分析表!$BP$72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{9617CA7B-A871-4D68-AF3D-AC7AD26D020F}</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0E3-4B36-854E-BB495AA05C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{40536C9F-323D-4248-87B9-361307107741}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E3-4B36-854E-BB495AA05C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{9D277799-A6D6-43DA-A4CD-86362B37AA45}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E3-4B36-854E-BB495AA05C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{C2355683-67BF-425F-9BB8-1B1E349342E8}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E3-4B36-854E-BB495AA05C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{336A35D1-A3D3-4009-BF50-DA697D74438F}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E3-4B36-854E-BB495AA05CBC}"/>
                </c:ext>
              </c:extLst>
            </c:dLbl>
            <c:dLbl>
              <c:idx val="8"/>
              <c:layout>
                <c:manualLayout>
                  <c:x val="0"/>
                  <c:y val="-5.8005578437530653E-2"/>
                </c:manualLayout>
              </c:layout>
              <c:tx>
                <c:strRef>
                  <c:f>[1]公会計指標分析・財政指標組合せ分析表!$BX$72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{AC8F1A3E-82D6-43B7-8891-3D63B550D6A2}</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0E3-4B36-854E-BB495AA05CBC}"/>
                </c:ext>
              </c:extLst>
            </c:dLbl>
            <c:dLbl>
              <c:idx val="16"/>
              <c:layout>
                <c:manualLayout>
                  <c:x val="0"/>
                  <c:y val="2.0525451278745839E-2"/>
                </c:manualLayout>
              </c:layout>
              <c:tx>
                <c:strRef>
                  <c:f>[1]公会計指標分析・財政指標組合せ分析表!$CF$72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{FECD0E39-A86B-441C-B5E7-6EB286EB3B40}</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0E3-4B36-854E-BB495AA05CBC}"/>
                </c:ext>
              </c:extLst>
            </c:dLbl>
            <c:dLbl>
              <c:idx val="24"/>
              <c:layout>
                <c:manualLayout>
                  <c:x val="0"/>
                  <c:y val="-3.9593275462067104E-3"/>
                </c:manualLayout>
              </c:layout>
              <c:tx>
                <c:strRef>
                  <c:f>[1]公会計指標分析・財政指標組合せ分析表!$CN$72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{B020EE56-3DC9-407A-ADD0-6D79A7922253}</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0E3-4B36-854E-BB495AA05CBC}"/>
                </c:ext>
              </c:extLst>
            </c:dLbl>
            <c:dLbl>
              <c:idx val="32"/>
              <c:tx>
                <c:strRef>
                  <c:f>[1]公会計指標分析・財政指標組合せ分析表!$CV$72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{6219A23A-BB02-4F34-BC40-2AAE6812DDA3}</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0E3-4B36-854E-BB495AA05C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8.5</c:v>
                </c:pt>
                <c:pt idx="8">
                  <c:v>8.5</c:v>
                </c:pt>
                <c:pt idx="16">
                  <c:v>8.4</c:v>
                </c:pt>
                <c:pt idx="24">
                  <c:v>8.4</c:v>
                </c:pt>
                <c:pt idx="32">
                  <c:v>8.4</c:v>
                </c:pt>
              </c:numCache>
            </c:numRef>
          </c:xVal>
          <c:yVal>
            <c:numRef>
              <c:f>[1]公会計指標分析・財政指標組合せ分析表!$BP$77:$DC$77</c:f>
              <c:numCache>
                <c:formatCode>General</c:formatCode>
                <c:ptCount val="40"/>
                <c:pt idx="0">
                  <c:v>15.3</c:v>
                </c:pt>
                <c:pt idx="8">
                  <c:v>14.9</c:v>
                </c:pt>
                <c:pt idx="16">
                  <c:v>14.5</c:v>
                </c:pt>
                <c:pt idx="24">
                  <c:v>13.3</c:v>
                </c:pt>
                <c:pt idx="32">
                  <c:v>5.4</c:v>
                </c:pt>
              </c:numCache>
            </c:numRef>
          </c:yVal>
          <c:smooth val="0"/>
          <c:extLst>
            <c:ext xmlns:c16="http://schemas.microsoft.com/office/drawing/2014/chart" uri="{C3380CC4-5D6E-409C-BE32-E72D297353CC}">
              <c16:uniqueId val="{00000013-A0E3-4B36-854E-BB495AA05CBC}"/>
            </c:ext>
          </c:extLst>
        </c:ser>
        <c:dLbls>
          <c:showLegendKey val="0"/>
          <c:showVal val="1"/>
          <c:showCatName val="0"/>
          <c:showSerName val="0"/>
          <c:showPercent val="0"/>
          <c:showBubbleSize val="0"/>
        </c:dLbls>
        <c:axId val="84219776"/>
        <c:axId val="84234240"/>
      </c:scatterChart>
      <c:valAx>
        <c:axId val="84219776"/>
        <c:scaling>
          <c:orientation val="maxMin"/>
          <c:max val="1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実質公債費比率の分子は、対前年度で</a:t>
          </a:r>
          <a:r>
            <a:rPr kumimoji="1" lang="en-US" altLang="ja-JP" sz="1400">
              <a:latin typeface="ＭＳ ゴシック" pitchFamily="49" charset="-128"/>
              <a:ea typeface="ＭＳ ゴシック" pitchFamily="49" charset="-128"/>
            </a:rPr>
            <a:t>234</a:t>
          </a:r>
          <a:r>
            <a:rPr kumimoji="1" lang="ja-JP" altLang="en-US" sz="1400">
              <a:latin typeface="ＭＳ ゴシック" pitchFamily="49" charset="-128"/>
              <a:ea typeface="ＭＳ ゴシック" pitchFamily="49" charset="-128"/>
            </a:rPr>
            <a:t>百万円の減となっている。これは、合併以降実施してきた大規模事業に係る地方債元金の減に伴い、元利償還金が</a:t>
          </a:r>
          <a:r>
            <a:rPr kumimoji="1" lang="en-US" altLang="ja-JP" sz="1400">
              <a:latin typeface="ＭＳ ゴシック" pitchFamily="49" charset="-128"/>
              <a:ea typeface="ＭＳ ゴシック" pitchFamily="49" charset="-128"/>
            </a:rPr>
            <a:t>231</a:t>
          </a:r>
          <a:r>
            <a:rPr kumimoji="1" lang="ja-JP" altLang="en-US" sz="1400">
              <a:latin typeface="ＭＳ ゴシック" pitchFamily="49" charset="-128"/>
              <a:ea typeface="ＭＳ ゴシック" pitchFamily="49" charset="-128"/>
            </a:rPr>
            <a:t>百万円減少していることが主な要因となっている。今後も収支の状況を注視しながら、地方債発行などの抑制に努める。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将来負担率の分子は、対前年度で</a:t>
          </a:r>
          <a:r>
            <a:rPr kumimoji="1" lang="en-US" altLang="ja-JP" sz="1400">
              <a:latin typeface="ＭＳ ゴシック" pitchFamily="49" charset="-128"/>
              <a:ea typeface="ＭＳ ゴシック" pitchFamily="49" charset="-128"/>
            </a:rPr>
            <a:t>1,390</a:t>
          </a:r>
          <a:r>
            <a:rPr kumimoji="1" lang="ja-JP" altLang="en-US" sz="1400">
              <a:latin typeface="ＭＳ ゴシック" pitchFamily="49" charset="-128"/>
              <a:ea typeface="ＭＳ ゴシック" pitchFamily="49" charset="-128"/>
            </a:rPr>
            <a:t>百万円の減となっている。これは、将来負担額である一般会計等に係る地方債現在高が</a:t>
          </a:r>
          <a:r>
            <a:rPr kumimoji="1" lang="en-US" altLang="ja-JP" sz="1400">
              <a:latin typeface="ＭＳ ゴシック" pitchFamily="49" charset="-128"/>
              <a:ea typeface="ＭＳ ゴシック" pitchFamily="49" charset="-128"/>
            </a:rPr>
            <a:t>1,979</a:t>
          </a:r>
          <a:r>
            <a:rPr kumimoji="1" lang="ja-JP" altLang="en-US" sz="1400">
              <a:latin typeface="ＭＳ ゴシック" pitchFamily="49" charset="-128"/>
              <a:ea typeface="ＭＳ ゴシック" pitchFamily="49" charset="-128"/>
            </a:rPr>
            <a:t>百万円、公営企業債等繰入見込額が</a:t>
          </a:r>
          <a:r>
            <a:rPr kumimoji="1" lang="en-US" altLang="ja-JP" sz="1400">
              <a:latin typeface="ＭＳ ゴシック" pitchFamily="49" charset="-128"/>
              <a:ea typeface="ＭＳ ゴシック" pitchFamily="49" charset="-128"/>
            </a:rPr>
            <a:t>852</a:t>
          </a:r>
          <a:r>
            <a:rPr kumimoji="1" lang="ja-JP" altLang="en-US" sz="1400">
              <a:latin typeface="ＭＳ ゴシック" pitchFamily="49" charset="-128"/>
              <a:ea typeface="ＭＳ ゴシック" pitchFamily="49" charset="-128"/>
            </a:rPr>
            <a:t>百万円減少したことが主な要因となっている。今後、充当可能財源等の充当可能基金の減少による将来負担比率の増加も見込まれることから、義務的経費の削減を中心とし、財政の健全化に努める。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岩手県八幡平市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百万円万円、地方債償還費の平準化や地方債の繰上償還等に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万円、合併市町村振興基金から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行財政改革（第４次行財政改革）への取り組みを通じて経常経費の削減に努め取り崩しを縮小し、減債基金は公債費の平準化を図るため計画的に取り崩し、特定目的基金は総合計画を推進するため設置目的に沿い取り崩していき、今後の財政需要の増大にも対応していけるように一定額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市有財産整備基金：市が行う市有財産の整備等に要する経費の財源に充てる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合併市町村振興基金：地域の振興に資する事業の財源に充てる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地域福祉基金：高齢者の保健福祉の増進を図る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ふるさと応援基金：ふるさと納税により本市を応援するために寄せられた寄附金を寄附者の意向に沿った事業に要する経費の財源に充てる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家畜導入事業基金：畜産の振興に資するため、家畜導入事業を行う農業協同組合等に対する助成の財源に充てる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林業振興基金：間伐、林業に携わる人材の育成、林業の担い手の確保、木材利用の促進及び普及啓発並びに森林整備及びその促進に要する経費の財源に充てる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新型コロナウイルス感染症対策基金：新型コロナウイルス感染症対策資金の利子及び保証料の補給に要する経費の財源に充てる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・市有財産整備基金：電算機器更新、体育施設維持管理等の市有財産整備費用の取り崩しにより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・合併市町村振興基金：自治会活動支援事業等の費用の取り崩しにより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・新型コロナウイルス感染症対策基金：新型コロナウイルス感染症対策資金の利子及び保証料の補給に要する費用の取崩しにより、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・ふるさと応援基金：寄附者の意向に沿った事業に要する経費に充てるため、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・林業振興金：林豪振興事業に要する経費に充てるため、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特定目的基金は、残高を勘案しつつ、総合計画を推進するため、設置目的に沿い取り崩していく。市有財産整備基金は、取り崩すだけでなく、公共施設再編計画の個別管理計画を勘案し積み立て、一定額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これは、決算余剰金等を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百万円積み立てた一方で、新型コロナウイルス感染症・物価高騰対策関連経費等に充てる財源不足分を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災害等の急な財政需要に対応するため、標準財政規模の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億円程度を目途に積み立てることとしている。行財政改革（第４次行政改革）への取り組みを通じて経常経費の削減に努める。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これは、県支出金の産業廃棄物処理施設周辺環境整備交付金等を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百万円を積み立てた一方で、地方債償還費の平準化や地方債の繰上償還等に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地方債元利償還が減少傾向であることから、減債基金の取崩しは減少を見込んでいる。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23,975
23,747
862.30
20,866,951
20,225,487
492,112
11,810,936
15,249,862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当市では、令和３年度に策定した「八幡平市公共施設再編計画」及び令和４年度に改定した「八幡平市公共施設等総合管理計画」において、各公共施設の再編・整備の実施方針、スケジュール、具体的な手法について定め、計画的に施設の再編・整備を進め、公共施設等の中長期的な維持更新費用の縮減を進めている。</a:t>
          </a:r>
        </a:p>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有形固定資産減価償却率については、上昇傾向ではあるものの、類似団体平均値を下回っており、その伸びは緩やかである。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109601</xdr:rowOff>
    </xdr:to>
    <xdr:cxnSp macro="">
      <xdr:nvCxnSpPr>
        <xdr:cNvPr id="63" name="直線コネクタ 62"/>
        <xdr:cNvCxnSpPr/>
      </xdr:nvCxnSpPr>
      <xdr:spPr>
        <a:xfrm flipV="1">
          <a:off x="4760595" y="5566156"/>
          <a:ext cx="127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64" name="有形固定資産減価償却率最小値テキスト"/>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65" name="直線コネクタ 64"/>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66" name="有形固定資産減価償却率最大値テキスト"/>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67" name="直線コネクタ 66"/>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17416</xdr:rowOff>
    </xdr:from>
    <xdr:ext cx="405111" cy="259045"/>
    <xdr:sp macro="" textlink="">
      <xdr:nvSpPr>
        <xdr:cNvPr id="68" name="有形固定資産減価償却率平均値テキスト"/>
        <xdr:cNvSpPr txBox="1"/>
      </xdr:nvSpPr>
      <xdr:spPr>
        <a:xfrm>
          <a:off x="4813300" y="6275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38989</xdr:rowOff>
    </xdr:from>
    <xdr:to>
      <xdr:col>23</xdr:col>
      <xdr:colOff>136525</xdr:colOff>
      <xdr:row>32</xdr:row>
      <xdr:rowOff>140589</xdr:rowOff>
    </xdr:to>
    <xdr:sp macro="" textlink="">
      <xdr:nvSpPr>
        <xdr:cNvPr id="69" name="フローチャート: 判断 68"/>
        <xdr:cNvSpPr/>
      </xdr:nvSpPr>
      <xdr:spPr>
        <a:xfrm>
          <a:off x="47117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4445</xdr:rowOff>
    </xdr:from>
    <xdr:to>
      <xdr:col>19</xdr:col>
      <xdr:colOff>187325</xdr:colOff>
      <xdr:row>32</xdr:row>
      <xdr:rowOff>106045</xdr:rowOff>
    </xdr:to>
    <xdr:sp macro="" textlink="">
      <xdr:nvSpPr>
        <xdr:cNvPr id="70" name="フローチャート: 判断 69"/>
        <xdr:cNvSpPr/>
      </xdr:nvSpPr>
      <xdr:spPr>
        <a:xfrm>
          <a:off x="400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2" name="フローチャート: 判断 71"/>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3175</xdr:rowOff>
    </xdr:from>
    <xdr:to>
      <xdr:col>7</xdr:col>
      <xdr:colOff>187325</xdr:colOff>
      <xdr:row>31</xdr:row>
      <xdr:rowOff>104775</xdr:rowOff>
    </xdr:to>
    <xdr:sp macro="" textlink="">
      <xdr:nvSpPr>
        <xdr:cNvPr id="73" name="フローチャート: 判断 72"/>
        <xdr:cNvSpPr/>
      </xdr:nvSpPr>
      <xdr:spPr>
        <a:xfrm>
          <a:off x="1714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7493</xdr:rowOff>
    </xdr:from>
    <xdr:to>
      <xdr:col>23</xdr:col>
      <xdr:colOff>136525</xdr:colOff>
      <xdr:row>31</xdr:row>
      <xdr:rowOff>109093</xdr:rowOff>
    </xdr:to>
    <xdr:sp macro="" textlink="">
      <xdr:nvSpPr>
        <xdr:cNvPr id="79" name="楕円 78"/>
        <xdr:cNvSpPr/>
      </xdr:nvSpPr>
      <xdr:spPr>
        <a:xfrm>
          <a:off x="4711700" y="60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30370</xdr:rowOff>
    </xdr:from>
    <xdr:ext cx="405111" cy="259045"/>
    <xdr:sp macro="" textlink="">
      <xdr:nvSpPr>
        <xdr:cNvPr id="80" name="有形固定資産減価償却率該当値テキスト"/>
        <xdr:cNvSpPr txBox="1"/>
      </xdr:nvSpPr>
      <xdr:spPr>
        <a:xfrm>
          <a:off x="4813300"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1" name="楕円 80"/>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58293</xdr:rowOff>
    </xdr:to>
    <xdr:cxnSp macro="">
      <xdr:nvCxnSpPr>
        <xdr:cNvPr id="82" name="直線コネクタ 81"/>
        <xdr:cNvCxnSpPr/>
      </xdr:nvCxnSpPr>
      <xdr:spPr>
        <a:xfrm>
          <a:off x="4051300" y="6054090"/>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27813</xdr:rowOff>
    </xdr:from>
    <xdr:to>
      <xdr:col>15</xdr:col>
      <xdr:colOff>187325</xdr:colOff>
      <xdr:row>30</xdr:row>
      <xdr:rowOff>129413</xdr:rowOff>
    </xdr:to>
    <xdr:sp macro="" textlink="">
      <xdr:nvSpPr>
        <xdr:cNvPr id="83" name="楕円 82"/>
        <xdr:cNvSpPr/>
      </xdr:nvSpPr>
      <xdr:spPr>
        <a:xfrm>
          <a:off x="32385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78613</xdr:rowOff>
    </xdr:from>
    <xdr:to>
      <xdr:col>19</xdr:col>
      <xdr:colOff>136525</xdr:colOff>
      <xdr:row>30</xdr:row>
      <xdr:rowOff>139065</xdr:rowOff>
    </xdr:to>
    <xdr:cxnSp macro="">
      <xdr:nvCxnSpPr>
        <xdr:cNvPr id="84" name="直線コネクタ 83"/>
        <xdr:cNvCxnSpPr/>
      </xdr:nvCxnSpPr>
      <xdr:spPr>
        <a:xfrm>
          <a:off x="3289300" y="5993638"/>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117221</xdr:rowOff>
    </xdr:from>
    <xdr:to>
      <xdr:col>11</xdr:col>
      <xdr:colOff>187325</xdr:colOff>
      <xdr:row>30</xdr:row>
      <xdr:rowOff>47371</xdr:rowOff>
    </xdr:to>
    <xdr:sp macro="" textlink="">
      <xdr:nvSpPr>
        <xdr:cNvPr id="85" name="楕円 84"/>
        <xdr:cNvSpPr/>
      </xdr:nvSpPr>
      <xdr:spPr>
        <a:xfrm>
          <a:off x="2476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168021</xdr:rowOff>
    </xdr:from>
    <xdr:to>
      <xdr:col>15</xdr:col>
      <xdr:colOff>136525</xdr:colOff>
      <xdr:row>30</xdr:row>
      <xdr:rowOff>78613</xdr:rowOff>
    </xdr:to>
    <xdr:cxnSp macro="">
      <xdr:nvCxnSpPr>
        <xdr:cNvPr id="86" name="直線コネクタ 85"/>
        <xdr:cNvCxnSpPr/>
      </xdr:nvCxnSpPr>
      <xdr:spPr>
        <a:xfrm>
          <a:off x="2527300" y="5911596"/>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48133</xdr:rowOff>
    </xdr:from>
    <xdr:to>
      <xdr:col>7</xdr:col>
      <xdr:colOff>187325</xdr:colOff>
      <xdr:row>29</xdr:row>
      <xdr:rowOff>149733</xdr:rowOff>
    </xdr:to>
    <xdr:sp macro="" textlink="">
      <xdr:nvSpPr>
        <xdr:cNvPr id="87" name="楕円 86"/>
        <xdr:cNvSpPr/>
      </xdr:nvSpPr>
      <xdr:spPr>
        <a:xfrm>
          <a:off x="1714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98933</xdr:rowOff>
    </xdr:from>
    <xdr:to>
      <xdr:col>11</xdr:col>
      <xdr:colOff>136525</xdr:colOff>
      <xdr:row>29</xdr:row>
      <xdr:rowOff>168021</xdr:rowOff>
    </xdr:to>
    <xdr:cxnSp macro="">
      <xdr:nvCxnSpPr>
        <xdr:cNvPr id="88" name="直線コネクタ 87"/>
        <xdr:cNvCxnSpPr/>
      </xdr:nvCxnSpPr>
      <xdr:spPr>
        <a:xfrm>
          <a:off x="1765300" y="5842508"/>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97172</xdr:rowOff>
    </xdr:from>
    <xdr:ext cx="405111" cy="259045"/>
    <xdr:sp macro="" textlink="">
      <xdr:nvSpPr>
        <xdr:cNvPr id="89" name="n_1aveValue有形固定資産減価償却率"/>
        <xdr:cNvSpPr txBox="1"/>
      </xdr:nvSpPr>
      <xdr:spPr>
        <a:xfrm>
          <a:off x="38360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90" name="n_2aveValue有形固定資産減価償却率"/>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91" name="n_3aveValue有形固定資産減価償却率"/>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95902</xdr:rowOff>
    </xdr:from>
    <xdr:ext cx="405111" cy="259045"/>
    <xdr:sp macro="" textlink="">
      <xdr:nvSpPr>
        <xdr:cNvPr id="92" name="n_4aveValue有形固定資産減価償却率"/>
        <xdr:cNvSpPr txBox="1"/>
      </xdr:nvSpPr>
      <xdr:spPr>
        <a:xfrm>
          <a:off x="1562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93" name="n_1mainValue有形固定資産減価償却率"/>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145940</xdr:rowOff>
    </xdr:from>
    <xdr:ext cx="405111" cy="259045"/>
    <xdr:sp macro="" textlink="">
      <xdr:nvSpPr>
        <xdr:cNvPr id="94" name="n_2mainValue有形固定資産減価償却率"/>
        <xdr:cNvSpPr txBox="1"/>
      </xdr:nvSpPr>
      <xdr:spPr>
        <a:xfrm>
          <a:off x="3086744" y="5718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63898</xdr:rowOff>
    </xdr:from>
    <xdr:ext cx="405111" cy="259045"/>
    <xdr:sp macro="" textlink="">
      <xdr:nvSpPr>
        <xdr:cNvPr id="95" name="n_3mainValue有形固定資産減価償却率"/>
        <xdr:cNvSpPr txBox="1"/>
      </xdr:nvSpPr>
      <xdr:spPr>
        <a:xfrm>
          <a:off x="2324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6" name="n_4mainValue有形固定資産減価償却率"/>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債務償還比率は、起債事業の増等により増加傾向にあり、令和元年度以降、類似団体を上回っている。大型事業の償還終了などによる地方債残高の減少に伴い、債務負担比率は減少傾向</a:t>
          </a:r>
          <a:r>
            <a:rPr kumimoji="1" lang="ja-JP" altLang="en-US" sz="1100">
              <a:solidFill>
                <a:schemeClr val="tx1"/>
              </a:solidFill>
              <a:latin typeface="ＭＳ Ｐゴシック" panose="020B0600070205080204" pitchFamily="50" charset="-128"/>
              <a:ea typeface="ＭＳ Ｐゴシック" panose="020B0600070205080204" pitchFamily="50" charset="-128"/>
            </a:rPr>
            <a:t>に転じているものの、類似団体を上回っている状況である。</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令和５年度以降も債務負担比率は、減少するものと見込んでいるが、引き続き、第４次八幡平市行財政改革大綱に基づき、持続可能な財政運営の実現</a:t>
          </a:r>
          <a:r>
            <a:rPr kumimoji="1" lang="ja-JP" altLang="en-US" sz="1100">
              <a:latin typeface="ＭＳ Ｐゴシック" panose="020B0600070205080204" pitchFamily="50" charset="-128"/>
              <a:ea typeface="ＭＳ Ｐゴシック" panose="020B0600070205080204" pitchFamily="50" charset="-128"/>
            </a:rPr>
            <a:t>に努め、今後、将来負担額が過大にならないよう取り組んでいく。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105389</xdr:rowOff>
    </xdr:from>
    <xdr:to>
      <xdr:col>76</xdr:col>
      <xdr:colOff>21589</xdr:colOff>
      <xdr:row>35</xdr:row>
      <xdr:rowOff>2921</xdr:rowOff>
    </xdr:to>
    <xdr:cxnSp macro="">
      <xdr:nvCxnSpPr>
        <xdr:cNvPr id="126" name="直線コネクタ 125"/>
        <xdr:cNvCxnSpPr/>
      </xdr:nvCxnSpPr>
      <xdr:spPr>
        <a:xfrm flipV="1">
          <a:off x="14793595" y="5506064"/>
          <a:ext cx="1269" cy="1269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6748</xdr:rowOff>
    </xdr:from>
    <xdr:ext cx="560923" cy="259045"/>
    <xdr:sp macro="" textlink="">
      <xdr:nvSpPr>
        <xdr:cNvPr id="127" name="債務償還比率最小値テキスト"/>
        <xdr:cNvSpPr txBox="1"/>
      </xdr:nvSpPr>
      <xdr:spPr>
        <a:xfrm>
          <a:off x="14846300" y="67790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2921</xdr:rowOff>
    </xdr:from>
    <xdr:to>
      <xdr:col>76</xdr:col>
      <xdr:colOff>111125</xdr:colOff>
      <xdr:row>35</xdr:row>
      <xdr:rowOff>2921</xdr:rowOff>
    </xdr:to>
    <xdr:cxnSp macro="">
      <xdr:nvCxnSpPr>
        <xdr:cNvPr id="128" name="直線コネクタ 127"/>
        <xdr:cNvCxnSpPr/>
      </xdr:nvCxnSpPr>
      <xdr:spPr>
        <a:xfrm>
          <a:off x="14706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52066</xdr:rowOff>
    </xdr:from>
    <xdr:ext cx="469744" cy="259045"/>
    <xdr:sp macro="" textlink="">
      <xdr:nvSpPr>
        <xdr:cNvPr id="129" name="債務償還比率最大値テキスト"/>
        <xdr:cNvSpPr txBox="1"/>
      </xdr:nvSpPr>
      <xdr:spPr>
        <a:xfrm>
          <a:off x="14846300" y="528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105389</xdr:rowOff>
    </xdr:from>
    <xdr:to>
      <xdr:col>76</xdr:col>
      <xdr:colOff>111125</xdr:colOff>
      <xdr:row>27</xdr:row>
      <xdr:rowOff>105389</xdr:rowOff>
    </xdr:to>
    <xdr:cxnSp macro="">
      <xdr:nvCxnSpPr>
        <xdr:cNvPr id="130" name="直線コネクタ 129"/>
        <xdr:cNvCxnSpPr/>
      </xdr:nvCxnSpPr>
      <xdr:spPr>
        <a:xfrm>
          <a:off x="14706600" y="550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124985</xdr:rowOff>
    </xdr:from>
    <xdr:ext cx="469744" cy="259045"/>
    <xdr:sp macro="" textlink="">
      <xdr:nvSpPr>
        <xdr:cNvPr id="131" name="債務償還比率平均値テキスト"/>
        <xdr:cNvSpPr txBox="1"/>
      </xdr:nvSpPr>
      <xdr:spPr>
        <a:xfrm>
          <a:off x="14846300" y="5697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102108</xdr:rowOff>
    </xdr:from>
    <xdr:to>
      <xdr:col>76</xdr:col>
      <xdr:colOff>73025</xdr:colOff>
      <xdr:row>30</xdr:row>
      <xdr:rowOff>32258</xdr:rowOff>
    </xdr:to>
    <xdr:sp macro="" textlink="">
      <xdr:nvSpPr>
        <xdr:cNvPr id="132" name="フローチャート: 判断 131"/>
        <xdr:cNvSpPr/>
      </xdr:nvSpPr>
      <xdr:spPr>
        <a:xfrm>
          <a:off x="147447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48133</xdr:rowOff>
    </xdr:from>
    <xdr:to>
      <xdr:col>72</xdr:col>
      <xdr:colOff>123825</xdr:colOff>
      <xdr:row>29</xdr:row>
      <xdr:rowOff>149733</xdr:rowOff>
    </xdr:to>
    <xdr:sp macro="" textlink="">
      <xdr:nvSpPr>
        <xdr:cNvPr id="133" name="フローチャート: 判断 132"/>
        <xdr:cNvSpPr/>
      </xdr:nvSpPr>
      <xdr:spPr>
        <a:xfrm>
          <a:off x="14033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30872</xdr:rowOff>
    </xdr:from>
    <xdr:to>
      <xdr:col>68</xdr:col>
      <xdr:colOff>123825</xdr:colOff>
      <xdr:row>30</xdr:row>
      <xdr:rowOff>132472</xdr:rowOff>
    </xdr:to>
    <xdr:sp macro="" textlink="">
      <xdr:nvSpPr>
        <xdr:cNvPr id="134" name="フローチャート: 判断 133"/>
        <xdr:cNvSpPr/>
      </xdr:nvSpPr>
      <xdr:spPr>
        <a:xfrm>
          <a:off x="13271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79809</xdr:rowOff>
    </xdr:from>
    <xdr:to>
      <xdr:col>64</xdr:col>
      <xdr:colOff>123825</xdr:colOff>
      <xdr:row>31</xdr:row>
      <xdr:rowOff>9959</xdr:rowOff>
    </xdr:to>
    <xdr:sp macro="" textlink="">
      <xdr:nvSpPr>
        <xdr:cNvPr id="135" name="フローチャート: 判断 134"/>
        <xdr:cNvSpPr/>
      </xdr:nvSpPr>
      <xdr:spPr>
        <a:xfrm>
          <a:off x="12509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40227</xdr:rowOff>
    </xdr:from>
    <xdr:to>
      <xdr:col>60</xdr:col>
      <xdr:colOff>123825</xdr:colOff>
      <xdr:row>30</xdr:row>
      <xdr:rowOff>141827</xdr:rowOff>
    </xdr:to>
    <xdr:sp macro="" textlink="">
      <xdr:nvSpPr>
        <xdr:cNvPr id="136" name="フローチャート: 判断 135"/>
        <xdr:cNvSpPr/>
      </xdr:nvSpPr>
      <xdr:spPr>
        <a:xfrm>
          <a:off x="11747500" y="595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136652</xdr:rowOff>
    </xdr:from>
    <xdr:to>
      <xdr:col>76</xdr:col>
      <xdr:colOff>73025</xdr:colOff>
      <xdr:row>30</xdr:row>
      <xdr:rowOff>66802</xdr:rowOff>
    </xdr:to>
    <xdr:sp macro="" textlink="">
      <xdr:nvSpPr>
        <xdr:cNvPr id="142" name="楕円 141"/>
        <xdr:cNvSpPr/>
      </xdr:nvSpPr>
      <xdr:spPr>
        <a:xfrm>
          <a:off x="14744700" y="58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115079</xdr:rowOff>
    </xdr:from>
    <xdr:ext cx="469744" cy="259045"/>
    <xdr:sp macro="" textlink="">
      <xdr:nvSpPr>
        <xdr:cNvPr id="143" name="債務償還比率該当値テキスト"/>
        <xdr:cNvSpPr txBox="1"/>
      </xdr:nvSpPr>
      <xdr:spPr>
        <a:xfrm>
          <a:off x="14846300" y="585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139351</xdr:rowOff>
    </xdr:from>
    <xdr:to>
      <xdr:col>72</xdr:col>
      <xdr:colOff>123825</xdr:colOff>
      <xdr:row>30</xdr:row>
      <xdr:rowOff>69501</xdr:rowOff>
    </xdr:to>
    <xdr:sp macro="" textlink="">
      <xdr:nvSpPr>
        <xdr:cNvPr id="144" name="楕円 143"/>
        <xdr:cNvSpPr/>
      </xdr:nvSpPr>
      <xdr:spPr>
        <a:xfrm>
          <a:off x="14033500" y="58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16002</xdr:rowOff>
    </xdr:from>
    <xdr:to>
      <xdr:col>76</xdr:col>
      <xdr:colOff>22225</xdr:colOff>
      <xdr:row>30</xdr:row>
      <xdr:rowOff>18701</xdr:rowOff>
    </xdr:to>
    <xdr:cxnSp macro="">
      <xdr:nvCxnSpPr>
        <xdr:cNvPr id="145" name="直線コネクタ 144"/>
        <xdr:cNvCxnSpPr/>
      </xdr:nvCxnSpPr>
      <xdr:spPr>
        <a:xfrm flipV="1">
          <a:off x="14084300" y="5931027"/>
          <a:ext cx="7112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104817</xdr:rowOff>
    </xdr:from>
    <xdr:to>
      <xdr:col>68</xdr:col>
      <xdr:colOff>123825</xdr:colOff>
      <xdr:row>31</xdr:row>
      <xdr:rowOff>34967</xdr:rowOff>
    </xdr:to>
    <xdr:sp macro="" textlink="">
      <xdr:nvSpPr>
        <xdr:cNvPr id="146" name="楕円 145"/>
        <xdr:cNvSpPr/>
      </xdr:nvSpPr>
      <xdr:spPr>
        <a:xfrm>
          <a:off x="13271500" y="60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18701</xdr:rowOff>
    </xdr:from>
    <xdr:to>
      <xdr:col>72</xdr:col>
      <xdr:colOff>73025</xdr:colOff>
      <xdr:row>30</xdr:row>
      <xdr:rowOff>155617</xdr:rowOff>
    </xdr:to>
    <xdr:cxnSp macro="">
      <xdr:nvCxnSpPr>
        <xdr:cNvPr id="147" name="直線コネクタ 146"/>
        <xdr:cNvCxnSpPr/>
      </xdr:nvCxnSpPr>
      <xdr:spPr>
        <a:xfrm flipV="1">
          <a:off x="13322300" y="5933726"/>
          <a:ext cx="762000" cy="13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131805</xdr:rowOff>
    </xdr:from>
    <xdr:to>
      <xdr:col>64</xdr:col>
      <xdr:colOff>123825</xdr:colOff>
      <xdr:row>31</xdr:row>
      <xdr:rowOff>61955</xdr:rowOff>
    </xdr:to>
    <xdr:sp macro="" textlink="">
      <xdr:nvSpPr>
        <xdr:cNvPr id="148" name="楕円 147"/>
        <xdr:cNvSpPr/>
      </xdr:nvSpPr>
      <xdr:spPr>
        <a:xfrm>
          <a:off x="12509500" y="60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155617</xdr:rowOff>
    </xdr:from>
    <xdr:to>
      <xdr:col>68</xdr:col>
      <xdr:colOff>73025</xdr:colOff>
      <xdr:row>31</xdr:row>
      <xdr:rowOff>11155</xdr:rowOff>
    </xdr:to>
    <xdr:cxnSp macro="">
      <xdr:nvCxnSpPr>
        <xdr:cNvPr id="149" name="直線コネクタ 148"/>
        <xdr:cNvCxnSpPr/>
      </xdr:nvCxnSpPr>
      <xdr:spPr>
        <a:xfrm flipV="1">
          <a:off x="12560300" y="6070642"/>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126037</xdr:rowOff>
    </xdr:from>
    <xdr:to>
      <xdr:col>60</xdr:col>
      <xdr:colOff>123825</xdr:colOff>
      <xdr:row>30</xdr:row>
      <xdr:rowOff>56187</xdr:rowOff>
    </xdr:to>
    <xdr:sp macro="" textlink="">
      <xdr:nvSpPr>
        <xdr:cNvPr id="150" name="楕円 149"/>
        <xdr:cNvSpPr/>
      </xdr:nvSpPr>
      <xdr:spPr>
        <a:xfrm>
          <a:off x="11747500" y="586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5387</xdr:rowOff>
    </xdr:from>
    <xdr:to>
      <xdr:col>64</xdr:col>
      <xdr:colOff>73025</xdr:colOff>
      <xdr:row>31</xdr:row>
      <xdr:rowOff>11155</xdr:rowOff>
    </xdr:to>
    <xdr:cxnSp macro="">
      <xdr:nvCxnSpPr>
        <xdr:cNvPr id="151" name="直線コネクタ 150"/>
        <xdr:cNvCxnSpPr/>
      </xdr:nvCxnSpPr>
      <xdr:spPr>
        <a:xfrm>
          <a:off x="11798300" y="5920412"/>
          <a:ext cx="762000" cy="17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166260</xdr:rowOff>
    </xdr:from>
    <xdr:ext cx="469744" cy="259045"/>
    <xdr:sp macro="" textlink="">
      <xdr:nvSpPr>
        <xdr:cNvPr id="152" name="n_1aveValue債務償還比率"/>
        <xdr:cNvSpPr txBox="1"/>
      </xdr:nvSpPr>
      <xdr:spPr>
        <a:xfrm>
          <a:off x="13836727" y="556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148999</xdr:rowOff>
    </xdr:from>
    <xdr:ext cx="469744" cy="259045"/>
    <xdr:sp macro="" textlink="">
      <xdr:nvSpPr>
        <xdr:cNvPr id="153" name="n_2aveValue債務償還比率"/>
        <xdr:cNvSpPr txBox="1"/>
      </xdr:nvSpPr>
      <xdr:spPr>
        <a:xfrm>
          <a:off x="13087427" y="572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26486</xdr:rowOff>
    </xdr:from>
    <xdr:ext cx="469744" cy="259045"/>
    <xdr:sp macro="" textlink="">
      <xdr:nvSpPr>
        <xdr:cNvPr id="154" name="n_3aveValue債務償還比率"/>
        <xdr:cNvSpPr txBox="1"/>
      </xdr:nvSpPr>
      <xdr:spPr>
        <a:xfrm>
          <a:off x="12325427" y="577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132954</xdr:rowOff>
    </xdr:from>
    <xdr:ext cx="469744" cy="259045"/>
    <xdr:sp macro="" textlink="">
      <xdr:nvSpPr>
        <xdr:cNvPr id="155" name="n_4aveValue債務償還比率"/>
        <xdr:cNvSpPr txBox="1"/>
      </xdr:nvSpPr>
      <xdr:spPr>
        <a:xfrm>
          <a:off x="11563427" y="604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60628</xdr:rowOff>
    </xdr:from>
    <xdr:ext cx="469744" cy="259045"/>
    <xdr:sp macro="" textlink="">
      <xdr:nvSpPr>
        <xdr:cNvPr id="156" name="n_1mainValue債務償還比率"/>
        <xdr:cNvSpPr txBox="1"/>
      </xdr:nvSpPr>
      <xdr:spPr>
        <a:xfrm>
          <a:off x="13836727" y="597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26094</xdr:rowOff>
    </xdr:from>
    <xdr:ext cx="469744" cy="259045"/>
    <xdr:sp macro="" textlink="">
      <xdr:nvSpPr>
        <xdr:cNvPr id="157" name="n_2mainValue債務償還比率"/>
        <xdr:cNvSpPr txBox="1"/>
      </xdr:nvSpPr>
      <xdr:spPr>
        <a:xfrm>
          <a:off x="13087427" y="611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53082</xdr:rowOff>
    </xdr:from>
    <xdr:ext cx="469744" cy="259045"/>
    <xdr:sp macro="" textlink="">
      <xdr:nvSpPr>
        <xdr:cNvPr id="158" name="n_3mainValue債務償還比率"/>
        <xdr:cNvSpPr txBox="1"/>
      </xdr:nvSpPr>
      <xdr:spPr>
        <a:xfrm>
          <a:off x="12325427" y="61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72714</xdr:rowOff>
    </xdr:from>
    <xdr:ext cx="469744" cy="259045"/>
    <xdr:sp macro="" textlink="">
      <xdr:nvSpPr>
        <xdr:cNvPr id="159" name="n_4mainValue債務償還比率"/>
        <xdr:cNvSpPr txBox="1"/>
      </xdr:nvSpPr>
      <xdr:spPr>
        <a:xfrm>
          <a:off x="11563427" y="564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23,975
23,747
862.30
20,866,951
20,225,487
492,112
11,810,936
15,249,862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xdr:rowOff>
    </xdr:from>
    <xdr:to>
      <xdr:col>24</xdr:col>
      <xdr:colOff>62865</xdr:colOff>
      <xdr:row>40</xdr:row>
      <xdr:rowOff>102870</xdr:rowOff>
    </xdr:to>
    <xdr:cxnSp macro="">
      <xdr:nvCxnSpPr>
        <xdr:cNvPr id="57" name="直線コネクタ 56"/>
        <xdr:cNvCxnSpPr/>
      </xdr:nvCxnSpPr>
      <xdr:spPr>
        <a:xfrm flipV="1">
          <a:off x="4634865" y="583311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106697</xdr:rowOff>
    </xdr:from>
    <xdr:ext cx="405111" cy="259045"/>
    <xdr:sp macro="" textlink="">
      <xdr:nvSpPr>
        <xdr:cNvPr id="58" name="【道路】&#10;有形固定資産減価償却率最小値テキスト"/>
        <xdr:cNvSpPr txBox="1"/>
      </xdr:nvSpPr>
      <xdr:spPr>
        <a:xfrm>
          <a:off x="467360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102870</xdr:rowOff>
    </xdr:from>
    <xdr:to>
      <xdr:col>24</xdr:col>
      <xdr:colOff>152400</xdr:colOff>
      <xdr:row>40</xdr:row>
      <xdr:rowOff>102870</xdr:rowOff>
    </xdr:to>
    <xdr:cxnSp macro="">
      <xdr:nvCxnSpPr>
        <xdr:cNvPr id="59" name="直線コネクタ 58"/>
        <xdr:cNvCxnSpPr/>
      </xdr:nvCxnSpPr>
      <xdr:spPr>
        <a:xfrm>
          <a:off x="4546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121937</xdr:rowOff>
    </xdr:from>
    <xdr:ext cx="405111" cy="259045"/>
    <xdr:sp macro="" textlink="">
      <xdr:nvSpPr>
        <xdr:cNvPr id="60" name="【道路】&#10;有形固定資産減価償却率最大値テキスト"/>
        <xdr:cNvSpPr txBox="1"/>
      </xdr:nvSpPr>
      <xdr:spPr>
        <a:xfrm>
          <a:off x="4673600" y="560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3810</xdr:rowOff>
    </xdr:from>
    <xdr:to>
      <xdr:col>24</xdr:col>
      <xdr:colOff>152400</xdr:colOff>
      <xdr:row>34</xdr:row>
      <xdr:rowOff>3810</xdr:rowOff>
    </xdr:to>
    <xdr:cxnSp macro="">
      <xdr:nvCxnSpPr>
        <xdr:cNvPr id="61" name="直線コネクタ 60"/>
        <xdr:cNvCxnSpPr/>
      </xdr:nvCxnSpPr>
      <xdr:spPr>
        <a:xfrm>
          <a:off x="4546600" y="583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6" name="フローチャート: 判断 65"/>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97790</xdr:rowOff>
    </xdr:from>
    <xdr:to>
      <xdr:col>6</xdr:col>
      <xdr:colOff>38100</xdr:colOff>
      <xdr:row>37</xdr:row>
      <xdr:rowOff>27940</xdr:rowOff>
    </xdr:to>
    <xdr:sp macro="" textlink="">
      <xdr:nvSpPr>
        <xdr:cNvPr id="67" name="フローチャート: 判断 66"/>
        <xdr:cNvSpPr/>
      </xdr:nvSpPr>
      <xdr:spPr>
        <a:xfrm>
          <a:off x="1079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73" name="楕円 72"/>
        <xdr:cNvSpPr/>
      </xdr:nvSpPr>
      <xdr:spPr>
        <a:xfrm>
          <a:off x="45847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40657</xdr:rowOff>
    </xdr:from>
    <xdr:ext cx="405111" cy="259045"/>
    <xdr:sp macro="" textlink="">
      <xdr:nvSpPr>
        <xdr:cNvPr id="74" name="【道路】&#10;有形固定資産減価償却率該当値テキスト"/>
        <xdr:cNvSpPr txBox="1"/>
      </xdr:nvSpPr>
      <xdr:spPr>
        <a:xfrm>
          <a:off x="4673600"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113030</xdr:rowOff>
    </xdr:from>
    <xdr:to>
      <xdr:col>20</xdr:col>
      <xdr:colOff>38100</xdr:colOff>
      <xdr:row>36</xdr:row>
      <xdr:rowOff>43180</xdr:rowOff>
    </xdr:to>
    <xdr:sp macro="" textlink="">
      <xdr:nvSpPr>
        <xdr:cNvPr id="75" name="楕円 74"/>
        <xdr:cNvSpPr/>
      </xdr:nvSpPr>
      <xdr:spPr>
        <a:xfrm>
          <a:off x="3746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163830</xdr:rowOff>
    </xdr:from>
    <xdr:to>
      <xdr:col>24</xdr:col>
      <xdr:colOff>63500</xdr:colOff>
      <xdr:row>36</xdr:row>
      <xdr:rowOff>68580</xdr:rowOff>
    </xdr:to>
    <xdr:cxnSp macro="">
      <xdr:nvCxnSpPr>
        <xdr:cNvPr id="76" name="直線コネクタ 75"/>
        <xdr:cNvCxnSpPr/>
      </xdr:nvCxnSpPr>
      <xdr:spPr>
        <a:xfrm>
          <a:off x="3797300" y="6164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36830</xdr:rowOff>
    </xdr:from>
    <xdr:to>
      <xdr:col>15</xdr:col>
      <xdr:colOff>101600</xdr:colOff>
      <xdr:row>35</xdr:row>
      <xdr:rowOff>138430</xdr:rowOff>
    </xdr:to>
    <xdr:sp macro="" textlink="">
      <xdr:nvSpPr>
        <xdr:cNvPr id="77" name="楕円 76"/>
        <xdr:cNvSpPr/>
      </xdr:nvSpPr>
      <xdr:spPr>
        <a:xfrm>
          <a:off x="2857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87630</xdr:rowOff>
    </xdr:from>
    <xdr:to>
      <xdr:col>19</xdr:col>
      <xdr:colOff>177800</xdr:colOff>
      <xdr:row>35</xdr:row>
      <xdr:rowOff>163830</xdr:rowOff>
    </xdr:to>
    <xdr:cxnSp macro="">
      <xdr:nvCxnSpPr>
        <xdr:cNvPr id="78" name="直線コネクタ 77"/>
        <xdr:cNvCxnSpPr/>
      </xdr:nvCxnSpPr>
      <xdr:spPr>
        <a:xfrm>
          <a:off x="2908300" y="6088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132080</xdr:rowOff>
    </xdr:from>
    <xdr:to>
      <xdr:col>10</xdr:col>
      <xdr:colOff>165100</xdr:colOff>
      <xdr:row>35</xdr:row>
      <xdr:rowOff>62230</xdr:rowOff>
    </xdr:to>
    <xdr:sp macro="" textlink="">
      <xdr:nvSpPr>
        <xdr:cNvPr id="79" name="楕円 78"/>
        <xdr:cNvSpPr/>
      </xdr:nvSpPr>
      <xdr:spPr>
        <a:xfrm>
          <a:off x="1968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11430</xdr:rowOff>
    </xdr:from>
    <xdr:to>
      <xdr:col>15</xdr:col>
      <xdr:colOff>50800</xdr:colOff>
      <xdr:row>35</xdr:row>
      <xdr:rowOff>87630</xdr:rowOff>
    </xdr:to>
    <xdr:cxnSp macro="">
      <xdr:nvCxnSpPr>
        <xdr:cNvPr id="80" name="直線コネクタ 79"/>
        <xdr:cNvCxnSpPr/>
      </xdr:nvCxnSpPr>
      <xdr:spPr>
        <a:xfrm>
          <a:off x="2019300" y="6012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55880</xdr:rowOff>
    </xdr:from>
    <xdr:to>
      <xdr:col>6</xdr:col>
      <xdr:colOff>38100</xdr:colOff>
      <xdr:row>34</xdr:row>
      <xdr:rowOff>157480</xdr:rowOff>
    </xdr:to>
    <xdr:sp macro="" textlink="">
      <xdr:nvSpPr>
        <xdr:cNvPr id="81" name="楕円 80"/>
        <xdr:cNvSpPr/>
      </xdr:nvSpPr>
      <xdr:spPr>
        <a:xfrm>
          <a:off x="1079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106680</xdr:rowOff>
    </xdr:from>
    <xdr:to>
      <xdr:col>10</xdr:col>
      <xdr:colOff>114300</xdr:colOff>
      <xdr:row>35</xdr:row>
      <xdr:rowOff>11430</xdr:rowOff>
    </xdr:to>
    <xdr:cxnSp macro="">
      <xdr:nvCxnSpPr>
        <xdr:cNvPr id="82" name="直線コネクタ 81"/>
        <xdr:cNvCxnSpPr/>
      </xdr:nvCxnSpPr>
      <xdr:spPr>
        <a:xfrm>
          <a:off x="1130300" y="5935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41927</xdr:rowOff>
    </xdr:from>
    <xdr:ext cx="405111" cy="259045"/>
    <xdr:sp macro="" textlink="">
      <xdr:nvSpPr>
        <xdr:cNvPr id="83" name="n_1aveValue【道路】&#10;有形固定資産減価償却率"/>
        <xdr:cNvSpPr txBox="1"/>
      </xdr:nvSpPr>
      <xdr:spPr>
        <a:xfrm>
          <a:off x="3582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125747</xdr:rowOff>
    </xdr:from>
    <xdr:ext cx="405111" cy="259045"/>
    <xdr:sp macro="" textlink="">
      <xdr:nvSpPr>
        <xdr:cNvPr id="84" name="n_2aveValue【道路】&#10;有形固定資産減価償却率"/>
        <xdr:cNvSpPr txBox="1"/>
      </xdr:nvSpPr>
      <xdr:spPr>
        <a:xfrm>
          <a:off x="2705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95267</xdr:rowOff>
    </xdr:from>
    <xdr:ext cx="405111" cy="259045"/>
    <xdr:sp macro="" textlink="">
      <xdr:nvSpPr>
        <xdr:cNvPr id="85" name="n_3aveValue【道路】&#10;有形固定資産減価償却率"/>
        <xdr:cNvSpPr txBox="1"/>
      </xdr:nvSpPr>
      <xdr:spPr>
        <a:xfrm>
          <a:off x="1816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19067</xdr:rowOff>
    </xdr:from>
    <xdr:ext cx="405111" cy="259045"/>
    <xdr:sp macro="" textlink="">
      <xdr:nvSpPr>
        <xdr:cNvPr id="86" name="n_4aveValue【道路】&#10;有形固定資産減価償却率"/>
        <xdr:cNvSpPr txBox="1"/>
      </xdr:nvSpPr>
      <xdr:spPr>
        <a:xfrm>
          <a:off x="9277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59707</xdr:rowOff>
    </xdr:from>
    <xdr:ext cx="405111" cy="259045"/>
    <xdr:sp macro="" textlink="">
      <xdr:nvSpPr>
        <xdr:cNvPr id="87" name="n_1mainValue【道路】&#10;有形固定資産減価償却率"/>
        <xdr:cNvSpPr txBox="1"/>
      </xdr:nvSpPr>
      <xdr:spPr>
        <a:xfrm>
          <a:off x="35820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154957</xdr:rowOff>
    </xdr:from>
    <xdr:ext cx="405111" cy="259045"/>
    <xdr:sp macro="" textlink="">
      <xdr:nvSpPr>
        <xdr:cNvPr id="88" name="n_2mainValue【道路】&#10;有形固定資産減価償却率"/>
        <xdr:cNvSpPr txBox="1"/>
      </xdr:nvSpPr>
      <xdr:spPr>
        <a:xfrm>
          <a:off x="2705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78757</xdr:rowOff>
    </xdr:from>
    <xdr:ext cx="405111" cy="259045"/>
    <xdr:sp macro="" textlink="">
      <xdr:nvSpPr>
        <xdr:cNvPr id="89" name="n_3mainValue【道路】&#10;有形固定資産減価償却率"/>
        <xdr:cNvSpPr txBox="1"/>
      </xdr:nvSpPr>
      <xdr:spPr>
        <a:xfrm>
          <a:off x="1816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2557</xdr:rowOff>
    </xdr:from>
    <xdr:ext cx="405111" cy="259045"/>
    <xdr:sp macro="" textlink="">
      <xdr:nvSpPr>
        <xdr:cNvPr id="90" name="n_4mainValue【道路】&#10;有形固定資産減価償却率"/>
        <xdr:cNvSpPr txBox="1"/>
      </xdr:nvSpPr>
      <xdr:spPr>
        <a:xfrm>
          <a:off x="9277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150247</xdr:rowOff>
    </xdr:from>
    <xdr:to>
      <xdr:col>54</xdr:col>
      <xdr:colOff>189865</xdr:colOff>
      <xdr:row>41</xdr:row>
      <xdr:rowOff>61837</xdr:rowOff>
    </xdr:to>
    <xdr:cxnSp macro="">
      <xdr:nvCxnSpPr>
        <xdr:cNvPr id="114" name="直線コネクタ 113"/>
        <xdr:cNvCxnSpPr/>
      </xdr:nvCxnSpPr>
      <xdr:spPr>
        <a:xfrm flipV="1">
          <a:off x="10476865" y="5979547"/>
          <a:ext cx="0" cy="111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65664</xdr:rowOff>
    </xdr:from>
    <xdr:ext cx="469744" cy="259045"/>
    <xdr:sp macro="" textlink="">
      <xdr:nvSpPr>
        <xdr:cNvPr id="115" name="【道路】&#10;一人当たり延長最小値テキスト"/>
        <xdr:cNvSpPr txBox="1"/>
      </xdr:nvSpPr>
      <xdr:spPr>
        <a:xfrm>
          <a:off x="10515600" y="70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61837</xdr:rowOff>
    </xdr:from>
    <xdr:to>
      <xdr:col>55</xdr:col>
      <xdr:colOff>88900</xdr:colOff>
      <xdr:row>41</xdr:row>
      <xdr:rowOff>61837</xdr:rowOff>
    </xdr:to>
    <xdr:cxnSp macro="">
      <xdr:nvCxnSpPr>
        <xdr:cNvPr id="116" name="直線コネクタ 115"/>
        <xdr:cNvCxnSpPr/>
      </xdr:nvCxnSpPr>
      <xdr:spPr>
        <a:xfrm>
          <a:off x="10388600" y="709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96924</xdr:rowOff>
    </xdr:from>
    <xdr:ext cx="534377" cy="259045"/>
    <xdr:sp macro="" textlink="">
      <xdr:nvSpPr>
        <xdr:cNvPr id="117" name="【道路】&#10;一人当たり延長最大値テキスト"/>
        <xdr:cNvSpPr txBox="1"/>
      </xdr:nvSpPr>
      <xdr:spPr>
        <a:xfrm>
          <a:off x="10515600" y="57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150247</xdr:rowOff>
    </xdr:from>
    <xdr:to>
      <xdr:col>55</xdr:col>
      <xdr:colOff>88900</xdr:colOff>
      <xdr:row>34</xdr:row>
      <xdr:rowOff>150247</xdr:rowOff>
    </xdr:to>
    <xdr:cxnSp macro="">
      <xdr:nvCxnSpPr>
        <xdr:cNvPr id="118" name="直線コネクタ 117"/>
        <xdr:cNvCxnSpPr/>
      </xdr:nvCxnSpPr>
      <xdr:spPr>
        <a:xfrm>
          <a:off x="10388600" y="597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27677</xdr:rowOff>
    </xdr:from>
    <xdr:ext cx="534377" cy="259045"/>
    <xdr:sp macro="" textlink="">
      <xdr:nvSpPr>
        <xdr:cNvPr id="119" name="【道路】&#10;一人当たり延長平均値テキスト"/>
        <xdr:cNvSpPr txBox="1"/>
      </xdr:nvSpPr>
      <xdr:spPr>
        <a:xfrm>
          <a:off x="10515600" y="654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49250</xdr:rowOff>
    </xdr:from>
    <xdr:to>
      <xdr:col>55</xdr:col>
      <xdr:colOff>50800</xdr:colOff>
      <xdr:row>38</xdr:row>
      <xdr:rowOff>150850</xdr:rowOff>
    </xdr:to>
    <xdr:sp macro="" textlink="">
      <xdr:nvSpPr>
        <xdr:cNvPr id="120" name="フローチャート: 判断 119"/>
        <xdr:cNvSpPr/>
      </xdr:nvSpPr>
      <xdr:spPr>
        <a:xfrm>
          <a:off x="104267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44621</xdr:rowOff>
    </xdr:from>
    <xdr:to>
      <xdr:col>50</xdr:col>
      <xdr:colOff>165100</xdr:colOff>
      <xdr:row>38</xdr:row>
      <xdr:rowOff>146221</xdr:rowOff>
    </xdr:to>
    <xdr:sp macro="" textlink="">
      <xdr:nvSpPr>
        <xdr:cNvPr id="121" name="フローチャート: 判断 120"/>
        <xdr:cNvSpPr/>
      </xdr:nvSpPr>
      <xdr:spPr>
        <a:xfrm>
          <a:off x="9588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58851</xdr:rowOff>
    </xdr:from>
    <xdr:to>
      <xdr:col>46</xdr:col>
      <xdr:colOff>38100</xdr:colOff>
      <xdr:row>38</xdr:row>
      <xdr:rowOff>160451</xdr:rowOff>
    </xdr:to>
    <xdr:sp macro="" textlink="">
      <xdr:nvSpPr>
        <xdr:cNvPr id="122" name="フローチャート: 判断 121"/>
        <xdr:cNvSpPr/>
      </xdr:nvSpPr>
      <xdr:spPr>
        <a:xfrm>
          <a:off x="8699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87332</xdr:rowOff>
    </xdr:from>
    <xdr:to>
      <xdr:col>41</xdr:col>
      <xdr:colOff>101600</xdr:colOff>
      <xdr:row>39</xdr:row>
      <xdr:rowOff>17482</xdr:rowOff>
    </xdr:to>
    <xdr:sp macro="" textlink="">
      <xdr:nvSpPr>
        <xdr:cNvPr id="123" name="フローチャート: 判断 122"/>
        <xdr:cNvSpPr/>
      </xdr:nvSpPr>
      <xdr:spPr>
        <a:xfrm>
          <a:off x="7810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109658</xdr:rowOff>
    </xdr:from>
    <xdr:to>
      <xdr:col>36</xdr:col>
      <xdr:colOff>165100</xdr:colOff>
      <xdr:row>39</xdr:row>
      <xdr:rowOff>39808</xdr:rowOff>
    </xdr:to>
    <xdr:sp macro="" textlink="">
      <xdr:nvSpPr>
        <xdr:cNvPr id="124" name="フローチャート: 判断 123"/>
        <xdr:cNvSpPr/>
      </xdr:nvSpPr>
      <xdr:spPr>
        <a:xfrm>
          <a:off x="6921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168751</xdr:rowOff>
    </xdr:from>
    <xdr:to>
      <xdr:col>55</xdr:col>
      <xdr:colOff>50800</xdr:colOff>
      <xdr:row>37</xdr:row>
      <xdr:rowOff>98901</xdr:rowOff>
    </xdr:to>
    <xdr:sp macro="" textlink="">
      <xdr:nvSpPr>
        <xdr:cNvPr id="130" name="楕円 129"/>
        <xdr:cNvSpPr/>
      </xdr:nvSpPr>
      <xdr:spPr>
        <a:xfrm>
          <a:off x="10426700" y="63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20178</xdr:rowOff>
    </xdr:from>
    <xdr:ext cx="534377" cy="259045"/>
    <xdr:sp macro="" textlink="">
      <xdr:nvSpPr>
        <xdr:cNvPr id="131" name="【道路】&#10;一人当たり延長該当値テキスト"/>
        <xdr:cNvSpPr txBox="1"/>
      </xdr:nvSpPr>
      <xdr:spPr>
        <a:xfrm>
          <a:off x="10515600" y="619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9855</xdr:rowOff>
    </xdr:from>
    <xdr:to>
      <xdr:col>50</xdr:col>
      <xdr:colOff>165100</xdr:colOff>
      <xdr:row>37</xdr:row>
      <xdr:rowOff>111455</xdr:rowOff>
    </xdr:to>
    <xdr:sp macro="" textlink="">
      <xdr:nvSpPr>
        <xdr:cNvPr id="132" name="楕円 131"/>
        <xdr:cNvSpPr/>
      </xdr:nvSpPr>
      <xdr:spPr>
        <a:xfrm>
          <a:off x="9588500" y="63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48101</xdr:rowOff>
    </xdr:from>
    <xdr:to>
      <xdr:col>55</xdr:col>
      <xdr:colOff>0</xdr:colOff>
      <xdr:row>37</xdr:row>
      <xdr:rowOff>60655</xdr:rowOff>
    </xdr:to>
    <xdr:cxnSp macro="">
      <xdr:nvCxnSpPr>
        <xdr:cNvPr id="133" name="直線コネクタ 132"/>
        <xdr:cNvCxnSpPr/>
      </xdr:nvCxnSpPr>
      <xdr:spPr>
        <a:xfrm flipV="1">
          <a:off x="9639300" y="6391751"/>
          <a:ext cx="8382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27324</xdr:rowOff>
    </xdr:from>
    <xdr:to>
      <xdr:col>46</xdr:col>
      <xdr:colOff>38100</xdr:colOff>
      <xdr:row>37</xdr:row>
      <xdr:rowOff>128924</xdr:rowOff>
    </xdr:to>
    <xdr:sp macro="" textlink="">
      <xdr:nvSpPr>
        <xdr:cNvPr id="134" name="楕円 133"/>
        <xdr:cNvSpPr/>
      </xdr:nvSpPr>
      <xdr:spPr>
        <a:xfrm>
          <a:off x="8699500" y="63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60655</xdr:rowOff>
    </xdr:from>
    <xdr:to>
      <xdr:col>50</xdr:col>
      <xdr:colOff>114300</xdr:colOff>
      <xdr:row>37</xdr:row>
      <xdr:rowOff>78124</xdr:rowOff>
    </xdr:to>
    <xdr:cxnSp macro="">
      <xdr:nvCxnSpPr>
        <xdr:cNvPr id="135" name="直線コネクタ 134"/>
        <xdr:cNvCxnSpPr/>
      </xdr:nvCxnSpPr>
      <xdr:spPr>
        <a:xfrm flipV="1">
          <a:off x="8750300" y="6404305"/>
          <a:ext cx="8890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43193</xdr:rowOff>
    </xdr:from>
    <xdr:to>
      <xdr:col>41</xdr:col>
      <xdr:colOff>101600</xdr:colOff>
      <xdr:row>37</xdr:row>
      <xdr:rowOff>144793</xdr:rowOff>
    </xdr:to>
    <xdr:sp macro="" textlink="">
      <xdr:nvSpPr>
        <xdr:cNvPr id="136" name="楕円 135"/>
        <xdr:cNvSpPr/>
      </xdr:nvSpPr>
      <xdr:spPr>
        <a:xfrm>
          <a:off x="7810500" y="63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78124</xdr:rowOff>
    </xdr:from>
    <xdr:to>
      <xdr:col>45</xdr:col>
      <xdr:colOff>177800</xdr:colOff>
      <xdr:row>37</xdr:row>
      <xdr:rowOff>93993</xdr:rowOff>
    </xdr:to>
    <xdr:cxnSp macro="">
      <xdr:nvCxnSpPr>
        <xdr:cNvPr id="137" name="直線コネクタ 136"/>
        <xdr:cNvCxnSpPr/>
      </xdr:nvCxnSpPr>
      <xdr:spPr>
        <a:xfrm flipV="1">
          <a:off x="7861300" y="6421774"/>
          <a:ext cx="8890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62033</xdr:rowOff>
    </xdr:from>
    <xdr:to>
      <xdr:col>36</xdr:col>
      <xdr:colOff>165100</xdr:colOff>
      <xdr:row>37</xdr:row>
      <xdr:rowOff>163633</xdr:rowOff>
    </xdr:to>
    <xdr:sp macro="" textlink="">
      <xdr:nvSpPr>
        <xdr:cNvPr id="138" name="楕円 137"/>
        <xdr:cNvSpPr/>
      </xdr:nvSpPr>
      <xdr:spPr>
        <a:xfrm>
          <a:off x="6921500" y="640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93993</xdr:rowOff>
    </xdr:from>
    <xdr:to>
      <xdr:col>41</xdr:col>
      <xdr:colOff>50800</xdr:colOff>
      <xdr:row>37</xdr:row>
      <xdr:rowOff>112833</xdr:rowOff>
    </xdr:to>
    <xdr:cxnSp macro="">
      <xdr:nvCxnSpPr>
        <xdr:cNvPr id="139" name="直線コネクタ 138"/>
        <xdr:cNvCxnSpPr/>
      </xdr:nvCxnSpPr>
      <xdr:spPr>
        <a:xfrm flipV="1">
          <a:off x="6972300" y="6437643"/>
          <a:ext cx="8890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137348</xdr:rowOff>
    </xdr:from>
    <xdr:ext cx="534377" cy="259045"/>
    <xdr:sp macro="" textlink="">
      <xdr:nvSpPr>
        <xdr:cNvPr id="140" name="n_1aveValue【道路】&#10;一人当たり延長"/>
        <xdr:cNvSpPr txBox="1"/>
      </xdr:nvSpPr>
      <xdr:spPr>
        <a:xfrm>
          <a:off x="9359411" y="66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151578</xdr:rowOff>
    </xdr:from>
    <xdr:ext cx="534377" cy="259045"/>
    <xdr:sp macro="" textlink="">
      <xdr:nvSpPr>
        <xdr:cNvPr id="141" name="n_2aveValue【道路】&#10;一人当たり延長"/>
        <xdr:cNvSpPr txBox="1"/>
      </xdr:nvSpPr>
      <xdr:spPr>
        <a:xfrm>
          <a:off x="8483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8609</xdr:rowOff>
    </xdr:from>
    <xdr:ext cx="534377" cy="259045"/>
    <xdr:sp macro="" textlink="">
      <xdr:nvSpPr>
        <xdr:cNvPr id="142" name="n_3aveValue【道路】&#10;一人当たり延長"/>
        <xdr:cNvSpPr txBox="1"/>
      </xdr:nvSpPr>
      <xdr:spPr>
        <a:xfrm>
          <a:off x="7594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30935</xdr:rowOff>
    </xdr:from>
    <xdr:ext cx="534377" cy="259045"/>
    <xdr:sp macro="" textlink="">
      <xdr:nvSpPr>
        <xdr:cNvPr id="143" name="n_4aveValue【道路】&#10;一人当たり延長"/>
        <xdr:cNvSpPr txBox="1"/>
      </xdr:nvSpPr>
      <xdr:spPr>
        <a:xfrm>
          <a:off x="6705111" y="67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127982</xdr:rowOff>
    </xdr:from>
    <xdr:ext cx="534377" cy="259045"/>
    <xdr:sp macro="" textlink="">
      <xdr:nvSpPr>
        <xdr:cNvPr id="144" name="n_1mainValue【道路】&#10;一人当たり延長"/>
        <xdr:cNvSpPr txBox="1"/>
      </xdr:nvSpPr>
      <xdr:spPr>
        <a:xfrm>
          <a:off x="9359411" y="612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145451</xdr:rowOff>
    </xdr:from>
    <xdr:ext cx="534377" cy="259045"/>
    <xdr:sp macro="" textlink="">
      <xdr:nvSpPr>
        <xdr:cNvPr id="145" name="n_2mainValue【道路】&#10;一人当たり延長"/>
        <xdr:cNvSpPr txBox="1"/>
      </xdr:nvSpPr>
      <xdr:spPr>
        <a:xfrm>
          <a:off x="8483111" y="614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161320</xdr:rowOff>
    </xdr:from>
    <xdr:ext cx="534377" cy="259045"/>
    <xdr:sp macro="" textlink="">
      <xdr:nvSpPr>
        <xdr:cNvPr id="146" name="n_3mainValue【道路】&#10;一人当たり延長"/>
        <xdr:cNvSpPr txBox="1"/>
      </xdr:nvSpPr>
      <xdr:spPr>
        <a:xfrm>
          <a:off x="7594111" y="616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8710</xdr:rowOff>
    </xdr:from>
    <xdr:ext cx="534377" cy="259045"/>
    <xdr:sp macro="" textlink="">
      <xdr:nvSpPr>
        <xdr:cNvPr id="147" name="n_4mainValue【道路】&#10;一人当たり延長"/>
        <xdr:cNvSpPr txBox="1"/>
      </xdr:nvSpPr>
      <xdr:spPr>
        <a:xfrm>
          <a:off x="6705111" y="61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57150</xdr:rowOff>
    </xdr:to>
    <xdr:cxnSp macro="">
      <xdr:nvCxnSpPr>
        <xdr:cNvPr id="171" name="直線コネクタ 170"/>
        <xdr:cNvCxnSpPr/>
      </xdr:nvCxnSpPr>
      <xdr:spPr>
        <a:xfrm flipV="1">
          <a:off x="4634865" y="968502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2"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3" name="直線コネクタ 172"/>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4" name="【橋りょう・トンネル】&#10;有形固定資産減価償却率最大値テキスト"/>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5" name="直線コネクタ 174"/>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118762</xdr:rowOff>
    </xdr:from>
    <xdr:ext cx="405111" cy="259045"/>
    <xdr:sp macro="" textlink="">
      <xdr:nvSpPr>
        <xdr:cNvPr id="176" name="【橋りょう・トンネル】&#10;有形固定資産減価償却率平均値テキスト"/>
        <xdr:cNvSpPr txBox="1"/>
      </xdr:nvSpPr>
      <xdr:spPr>
        <a:xfrm>
          <a:off x="4673600" y="10577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95885</xdr:rowOff>
    </xdr:from>
    <xdr:to>
      <xdr:col>24</xdr:col>
      <xdr:colOff>114300</xdr:colOff>
      <xdr:row>63</xdr:row>
      <xdr:rowOff>26035</xdr:rowOff>
    </xdr:to>
    <xdr:sp macro="" textlink="">
      <xdr:nvSpPr>
        <xdr:cNvPr id="177" name="フローチャート: 判断 176"/>
        <xdr:cNvSpPr/>
      </xdr:nvSpPr>
      <xdr:spPr>
        <a:xfrm>
          <a:off x="4584700" y="10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92075</xdr:rowOff>
    </xdr:from>
    <xdr:to>
      <xdr:col>20</xdr:col>
      <xdr:colOff>38100</xdr:colOff>
      <xdr:row>63</xdr:row>
      <xdr:rowOff>22225</xdr:rowOff>
    </xdr:to>
    <xdr:sp macro="" textlink="">
      <xdr:nvSpPr>
        <xdr:cNvPr id="178" name="フローチャート: 判断 177"/>
        <xdr:cNvSpPr/>
      </xdr:nvSpPr>
      <xdr:spPr>
        <a:xfrm>
          <a:off x="3746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50165</xdr:rowOff>
    </xdr:from>
    <xdr:to>
      <xdr:col>15</xdr:col>
      <xdr:colOff>101600</xdr:colOff>
      <xdr:row>62</xdr:row>
      <xdr:rowOff>151765</xdr:rowOff>
    </xdr:to>
    <xdr:sp macro="" textlink="">
      <xdr:nvSpPr>
        <xdr:cNvPr id="179" name="フローチャート: 判断 178"/>
        <xdr:cNvSpPr/>
      </xdr:nvSpPr>
      <xdr:spPr>
        <a:xfrm>
          <a:off x="2857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0" name="フローチャート: 判断 179"/>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81" name="フローチャート: 判断 180"/>
        <xdr:cNvSpPr/>
      </xdr:nvSpPr>
      <xdr:spPr>
        <a:xfrm>
          <a:off x="1079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6350</xdr:rowOff>
    </xdr:from>
    <xdr:to>
      <xdr:col>24</xdr:col>
      <xdr:colOff>114300</xdr:colOff>
      <xdr:row>64</xdr:row>
      <xdr:rowOff>107950</xdr:rowOff>
    </xdr:to>
    <xdr:sp macro="" textlink="">
      <xdr:nvSpPr>
        <xdr:cNvPr id="187" name="楕円 186"/>
        <xdr:cNvSpPr/>
      </xdr:nvSpPr>
      <xdr:spPr>
        <a:xfrm>
          <a:off x="45847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92727</xdr:rowOff>
    </xdr:from>
    <xdr:ext cx="405111" cy="259045"/>
    <xdr:sp macro="" textlink="">
      <xdr:nvSpPr>
        <xdr:cNvPr id="188" name="【橋りょう・トンネル】&#10;有形固定資産減価償却率該当値テキスト"/>
        <xdr:cNvSpPr txBox="1"/>
      </xdr:nvSpPr>
      <xdr:spPr>
        <a:xfrm>
          <a:off x="4673600" y="1089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153035</xdr:rowOff>
    </xdr:from>
    <xdr:to>
      <xdr:col>20</xdr:col>
      <xdr:colOff>38100</xdr:colOff>
      <xdr:row>64</xdr:row>
      <xdr:rowOff>83185</xdr:rowOff>
    </xdr:to>
    <xdr:sp macro="" textlink="">
      <xdr:nvSpPr>
        <xdr:cNvPr id="189" name="楕円 188"/>
        <xdr:cNvSpPr/>
      </xdr:nvSpPr>
      <xdr:spPr>
        <a:xfrm>
          <a:off x="37465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32385</xdr:rowOff>
    </xdr:from>
    <xdr:to>
      <xdr:col>24</xdr:col>
      <xdr:colOff>63500</xdr:colOff>
      <xdr:row>64</xdr:row>
      <xdr:rowOff>57150</xdr:rowOff>
    </xdr:to>
    <xdr:cxnSp macro="">
      <xdr:nvCxnSpPr>
        <xdr:cNvPr id="190" name="直線コネクタ 189"/>
        <xdr:cNvCxnSpPr/>
      </xdr:nvCxnSpPr>
      <xdr:spPr>
        <a:xfrm>
          <a:off x="3797300" y="110051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130175</xdr:rowOff>
    </xdr:from>
    <xdr:to>
      <xdr:col>15</xdr:col>
      <xdr:colOff>101600</xdr:colOff>
      <xdr:row>64</xdr:row>
      <xdr:rowOff>60325</xdr:rowOff>
    </xdr:to>
    <xdr:sp macro="" textlink="">
      <xdr:nvSpPr>
        <xdr:cNvPr id="191" name="楕円 190"/>
        <xdr:cNvSpPr/>
      </xdr:nvSpPr>
      <xdr:spPr>
        <a:xfrm>
          <a:off x="2857500" y="109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9525</xdr:rowOff>
    </xdr:from>
    <xdr:to>
      <xdr:col>19</xdr:col>
      <xdr:colOff>177800</xdr:colOff>
      <xdr:row>64</xdr:row>
      <xdr:rowOff>32385</xdr:rowOff>
    </xdr:to>
    <xdr:cxnSp macro="">
      <xdr:nvCxnSpPr>
        <xdr:cNvPr id="192" name="直線コネクタ 191"/>
        <xdr:cNvCxnSpPr/>
      </xdr:nvCxnSpPr>
      <xdr:spPr>
        <a:xfrm>
          <a:off x="2908300" y="109823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107315</xdr:rowOff>
    </xdr:from>
    <xdr:to>
      <xdr:col>10</xdr:col>
      <xdr:colOff>165100</xdr:colOff>
      <xdr:row>64</xdr:row>
      <xdr:rowOff>37465</xdr:rowOff>
    </xdr:to>
    <xdr:sp macro="" textlink="">
      <xdr:nvSpPr>
        <xdr:cNvPr id="193" name="楕円 192"/>
        <xdr:cNvSpPr/>
      </xdr:nvSpPr>
      <xdr:spPr>
        <a:xfrm>
          <a:off x="1968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158115</xdr:rowOff>
    </xdr:from>
    <xdr:to>
      <xdr:col>15</xdr:col>
      <xdr:colOff>50800</xdr:colOff>
      <xdr:row>64</xdr:row>
      <xdr:rowOff>9525</xdr:rowOff>
    </xdr:to>
    <xdr:cxnSp macro="">
      <xdr:nvCxnSpPr>
        <xdr:cNvPr id="194" name="直線コネクタ 193"/>
        <xdr:cNvCxnSpPr/>
      </xdr:nvCxnSpPr>
      <xdr:spPr>
        <a:xfrm>
          <a:off x="2019300" y="109594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88265</xdr:rowOff>
    </xdr:from>
    <xdr:to>
      <xdr:col>6</xdr:col>
      <xdr:colOff>38100</xdr:colOff>
      <xdr:row>64</xdr:row>
      <xdr:rowOff>18415</xdr:rowOff>
    </xdr:to>
    <xdr:sp macro="" textlink="">
      <xdr:nvSpPr>
        <xdr:cNvPr id="195" name="楕円 194"/>
        <xdr:cNvSpPr/>
      </xdr:nvSpPr>
      <xdr:spPr>
        <a:xfrm>
          <a:off x="1079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139065</xdr:rowOff>
    </xdr:from>
    <xdr:to>
      <xdr:col>10</xdr:col>
      <xdr:colOff>114300</xdr:colOff>
      <xdr:row>63</xdr:row>
      <xdr:rowOff>158115</xdr:rowOff>
    </xdr:to>
    <xdr:cxnSp macro="">
      <xdr:nvCxnSpPr>
        <xdr:cNvPr id="196" name="直線コネクタ 195"/>
        <xdr:cNvCxnSpPr/>
      </xdr:nvCxnSpPr>
      <xdr:spPr>
        <a:xfrm>
          <a:off x="1130300" y="109404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38752</xdr:rowOff>
    </xdr:from>
    <xdr:ext cx="405111" cy="259045"/>
    <xdr:sp macro="" textlink="">
      <xdr:nvSpPr>
        <xdr:cNvPr id="197" name="n_1aveValue【橋りょう・トンネル】&#10;有形固定資産減価償却率"/>
        <xdr:cNvSpPr txBox="1"/>
      </xdr:nvSpPr>
      <xdr:spPr>
        <a:xfrm>
          <a:off x="3582044" y="1049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168292</xdr:rowOff>
    </xdr:from>
    <xdr:ext cx="405111" cy="259045"/>
    <xdr:sp macro="" textlink="">
      <xdr:nvSpPr>
        <xdr:cNvPr id="198" name="n_2aveValue【橋りょう・トンネル】&#10;有形固定資産減価償却率"/>
        <xdr:cNvSpPr txBox="1"/>
      </xdr:nvSpPr>
      <xdr:spPr>
        <a:xfrm>
          <a:off x="2705744" y="1045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199" name="n_3aveValue【橋りょう・トンネル】&#10;有形固定資産減価償却率"/>
        <xdr:cNvSpPr txBox="1"/>
      </xdr:nvSpPr>
      <xdr:spPr>
        <a:xfrm>
          <a:off x="1816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95902</xdr:rowOff>
    </xdr:from>
    <xdr:ext cx="405111" cy="259045"/>
    <xdr:sp macro="" textlink="">
      <xdr:nvSpPr>
        <xdr:cNvPr id="200" name="n_4aveValue【橋りょう・トンネル】&#10;有形固定資産減価償却率"/>
        <xdr:cNvSpPr txBox="1"/>
      </xdr:nvSpPr>
      <xdr:spPr>
        <a:xfrm>
          <a:off x="9277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74312</xdr:rowOff>
    </xdr:from>
    <xdr:ext cx="405111" cy="259045"/>
    <xdr:sp macro="" textlink="">
      <xdr:nvSpPr>
        <xdr:cNvPr id="201" name="n_1mainValue【橋りょう・トンネル】&#10;有形固定資産減価償却率"/>
        <xdr:cNvSpPr txBox="1"/>
      </xdr:nvSpPr>
      <xdr:spPr>
        <a:xfrm>
          <a:off x="3582044"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51452</xdr:rowOff>
    </xdr:from>
    <xdr:ext cx="405111" cy="259045"/>
    <xdr:sp macro="" textlink="">
      <xdr:nvSpPr>
        <xdr:cNvPr id="202" name="n_2mainValue【橋りょう・トンネル】&#10;有形固定資産減価償却率"/>
        <xdr:cNvSpPr txBox="1"/>
      </xdr:nvSpPr>
      <xdr:spPr>
        <a:xfrm>
          <a:off x="2705744"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28592</xdr:rowOff>
    </xdr:from>
    <xdr:ext cx="405111" cy="259045"/>
    <xdr:sp macro="" textlink="">
      <xdr:nvSpPr>
        <xdr:cNvPr id="203" name="n_3mainValue【橋りょう・トンネル】&#10;有形固定資産減価償却率"/>
        <xdr:cNvSpPr txBox="1"/>
      </xdr:nvSpPr>
      <xdr:spPr>
        <a:xfrm>
          <a:off x="1816744"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9542</xdr:rowOff>
    </xdr:from>
    <xdr:ext cx="405111" cy="259045"/>
    <xdr:sp macro="" textlink="">
      <xdr:nvSpPr>
        <xdr:cNvPr id="204" name="n_4mainValue【橋りょう・トンネル】&#10;有形固定資産減価償却率"/>
        <xdr:cNvSpPr txBox="1"/>
      </xdr:nvSpPr>
      <xdr:spPr>
        <a:xfrm>
          <a:off x="927744"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91526</xdr:rowOff>
    </xdr:from>
    <xdr:to>
      <xdr:col>54</xdr:col>
      <xdr:colOff>189865</xdr:colOff>
      <xdr:row>63</xdr:row>
      <xdr:rowOff>156584</xdr:rowOff>
    </xdr:to>
    <xdr:cxnSp macro="">
      <xdr:nvCxnSpPr>
        <xdr:cNvPr id="226" name="直線コネクタ 225"/>
        <xdr:cNvCxnSpPr/>
      </xdr:nvCxnSpPr>
      <xdr:spPr>
        <a:xfrm flipV="1">
          <a:off x="10476865" y="9521276"/>
          <a:ext cx="0" cy="143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160411</xdr:rowOff>
    </xdr:from>
    <xdr:ext cx="534377" cy="259045"/>
    <xdr:sp macro="" textlink="">
      <xdr:nvSpPr>
        <xdr:cNvPr id="227" name="【橋りょう・トンネル】&#10;一人当たり有形固定資産（償却資産）額最小値テキスト"/>
        <xdr:cNvSpPr txBox="1"/>
      </xdr:nvSpPr>
      <xdr:spPr>
        <a:xfrm>
          <a:off x="10515600" y="1096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156584</xdr:rowOff>
    </xdr:from>
    <xdr:to>
      <xdr:col>55</xdr:col>
      <xdr:colOff>88900</xdr:colOff>
      <xdr:row>63</xdr:row>
      <xdr:rowOff>156584</xdr:rowOff>
    </xdr:to>
    <xdr:cxnSp macro="">
      <xdr:nvCxnSpPr>
        <xdr:cNvPr id="228" name="直線コネクタ 227"/>
        <xdr:cNvCxnSpPr/>
      </xdr:nvCxnSpPr>
      <xdr:spPr>
        <a:xfrm>
          <a:off x="10388600" y="1095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38203</xdr:rowOff>
    </xdr:from>
    <xdr:ext cx="690189" cy="259045"/>
    <xdr:sp macro="" textlink="">
      <xdr:nvSpPr>
        <xdr:cNvPr id="229" name="【橋りょう・トンネル】&#10;一人当たり有形固定資産（償却資産）額最大値テキスト"/>
        <xdr:cNvSpPr txBox="1"/>
      </xdr:nvSpPr>
      <xdr:spPr>
        <a:xfrm>
          <a:off x="10515600" y="9296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91526</xdr:rowOff>
    </xdr:from>
    <xdr:to>
      <xdr:col>55</xdr:col>
      <xdr:colOff>88900</xdr:colOff>
      <xdr:row>55</xdr:row>
      <xdr:rowOff>91526</xdr:rowOff>
    </xdr:to>
    <xdr:cxnSp macro="">
      <xdr:nvCxnSpPr>
        <xdr:cNvPr id="230" name="直線コネクタ 229"/>
        <xdr:cNvCxnSpPr/>
      </xdr:nvCxnSpPr>
      <xdr:spPr>
        <a:xfrm>
          <a:off x="10388600" y="95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121179</xdr:rowOff>
    </xdr:from>
    <xdr:ext cx="599010" cy="259045"/>
    <xdr:sp macro="" textlink="">
      <xdr:nvSpPr>
        <xdr:cNvPr id="231" name="【橋りょう・トンネル】&#10;一人当たり有形固定資産（償却資産）額平均値テキスト"/>
        <xdr:cNvSpPr txBox="1"/>
      </xdr:nvSpPr>
      <xdr:spPr>
        <a:xfrm>
          <a:off x="10515600" y="10579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142752</xdr:rowOff>
    </xdr:from>
    <xdr:to>
      <xdr:col>55</xdr:col>
      <xdr:colOff>50800</xdr:colOff>
      <xdr:row>62</xdr:row>
      <xdr:rowOff>72902</xdr:rowOff>
    </xdr:to>
    <xdr:sp macro="" textlink="">
      <xdr:nvSpPr>
        <xdr:cNvPr id="232" name="フローチャート: 判断 231"/>
        <xdr:cNvSpPr/>
      </xdr:nvSpPr>
      <xdr:spPr>
        <a:xfrm>
          <a:off x="10426700" y="1060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154739</xdr:rowOff>
    </xdr:from>
    <xdr:to>
      <xdr:col>50</xdr:col>
      <xdr:colOff>165100</xdr:colOff>
      <xdr:row>62</xdr:row>
      <xdr:rowOff>84889</xdr:rowOff>
    </xdr:to>
    <xdr:sp macro="" textlink="">
      <xdr:nvSpPr>
        <xdr:cNvPr id="233" name="フローチャート: 判断 232"/>
        <xdr:cNvSpPr/>
      </xdr:nvSpPr>
      <xdr:spPr>
        <a:xfrm>
          <a:off x="9588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151342</xdr:rowOff>
    </xdr:from>
    <xdr:to>
      <xdr:col>46</xdr:col>
      <xdr:colOff>38100</xdr:colOff>
      <xdr:row>62</xdr:row>
      <xdr:rowOff>81492</xdr:rowOff>
    </xdr:to>
    <xdr:sp macro="" textlink="">
      <xdr:nvSpPr>
        <xdr:cNvPr id="234" name="フローチャート: 判断 233"/>
        <xdr:cNvSpPr/>
      </xdr:nvSpPr>
      <xdr:spPr>
        <a:xfrm>
          <a:off x="8699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159878</xdr:rowOff>
    </xdr:from>
    <xdr:to>
      <xdr:col>41</xdr:col>
      <xdr:colOff>101600</xdr:colOff>
      <xdr:row>62</xdr:row>
      <xdr:rowOff>90028</xdr:rowOff>
    </xdr:to>
    <xdr:sp macro="" textlink="">
      <xdr:nvSpPr>
        <xdr:cNvPr id="235" name="フローチャート: 判断 234"/>
        <xdr:cNvSpPr/>
      </xdr:nvSpPr>
      <xdr:spPr>
        <a:xfrm>
          <a:off x="7810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11171</xdr:rowOff>
    </xdr:from>
    <xdr:to>
      <xdr:col>36</xdr:col>
      <xdr:colOff>165100</xdr:colOff>
      <xdr:row>62</xdr:row>
      <xdr:rowOff>112771</xdr:rowOff>
    </xdr:to>
    <xdr:sp macro="" textlink="">
      <xdr:nvSpPr>
        <xdr:cNvPr id="236" name="フローチャート: 判断 235"/>
        <xdr:cNvSpPr/>
      </xdr:nvSpPr>
      <xdr:spPr>
        <a:xfrm>
          <a:off x="6921500" y="1064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40726</xdr:rowOff>
    </xdr:from>
    <xdr:to>
      <xdr:col>55</xdr:col>
      <xdr:colOff>50800</xdr:colOff>
      <xdr:row>55</xdr:row>
      <xdr:rowOff>142326</xdr:rowOff>
    </xdr:to>
    <xdr:sp macro="" textlink="">
      <xdr:nvSpPr>
        <xdr:cNvPr id="242" name="楕円 241"/>
        <xdr:cNvSpPr/>
      </xdr:nvSpPr>
      <xdr:spPr>
        <a:xfrm>
          <a:off x="10426700" y="947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165203</xdr:rowOff>
    </xdr:from>
    <xdr:ext cx="690189" cy="259045"/>
    <xdr:sp macro="" textlink="">
      <xdr:nvSpPr>
        <xdr:cNvPr id="243" name="【橋りょう・トンネル】&#10;一人当たり有形固定資産（償却資産）額該当値テキスト"/>
        <xdr:cNvSpPr txBox="1"/>
      </xdr:nvSpPr>
      <xdr:spPr>
        <a:xfrm>
          <a:off x="10515600" y="9423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59578</xdr:rowOff>
    </xdr:from>
    <xdr:to>
      <xdr:col>50</xdr:col>
      <xdr:colOff>165100</xdr:colOff>
      <xdr:row>55</xdr:row>
      <xdr:rowOff>161178</xdr:rowOff>
    </xdr:to>
    <xdr:sp macro="" textlink="">
      <xdr:nvSpPr>
        <xdr:cNvPr id="244" name="楕円 243"/>
        <xdr:cNvSpPr/>
      </xdr:nvSpPr>
      <xdr:spPr>
        <a:xfrm>
          <a:off x="9588500" y="94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91526</xdr:rowOff>
    </xdr:from>
    <xdr:to>
      <xdr:col>55</xdr:col>
      <xdr:colOff>0</xdr:colOff>
      <xdr:row>55</xdr:row>
      <xdr:rowOff>110378</xdr:rowOff>
    </xdr:to>
    <xdr:cxnSp macro="">
      <xdr:nvCxnSpPr>
        <xdr:cNvPr id="245" name="直線コネクタ 244"/>
        <xdr:cNvCxnSpPr/>
      </xdr:nvCxnSpPr>
      <xdr:spPr>
        <a:xfrm flipV="1">
          <a:off x="9639300" y="9521276"/>
          <a:ext cx="838200" cy="1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91711</xdr:rowOff>
    </xdr:from>
    <xdr:to>
      <xdr:col>46</xdr:col>
      <xdr:colOff>38100</xdr:colOff>
      <xdr:row>56</xdr:row>
      <xdr:rowOff>21861</xdr:rowOff>
    </xdr:to>
    <xdr:sp macro="" textlink="">
      <xdr:nvSpPr>
        <xdr:cNvPr id="246" name="楕円 245"/>
        <xdr:cNvSpPr/>
      </xdr:nvSpPr>
      <xdr:spPr>
        <a:xfrm>
          <a:off x="8699500" y="95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110378</xdr:rowOff>
    </xdr:from>
    <xdr:to>
      <xdr:col>50</xdr:col>
      <xdr:colOff>114300</xdr:colOff>
      <xdr:row>55</xdr:row>
      <xdr:rowOff>142511</xdr:rowOff>
    </xdr:to>
    <xdr:cxnSp macro="">
      <xdr:nvCxnSpPr>
        <xdr:cNvPr id="247" name="直線コネクタ 246"/>
        <xdr:cNvCxnSpPr/>
      </xdr:nvCxnSpPr>
      <xdr:spPr>
        <a:xfrm flipV="1">
          <a:off x="8750300" y="9540128"/>
          <a:ext cx="889000" cy="3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121456</xdr:rowOff>
    </xdr:from>
    <xdr:to>
      <xdr:col>41</xdr:col>
      <xdr:colOff>101600</xdr:colOff>
      <xdr:row>56</xdr:row>
      <xdr:rowOff>51606</xdr:rowOff>
    </xdr:to>
    <xdr:sp macro="" textlink="">
      <xdr:nvSpPr>
        <xdr:cNvPr id="248" name="楕円 247"/>
        <xdr:cNvSpPr/>
      </xdr:nvSpPr>
      <xdr:spPr>
        <a:xfrm>
          <a:off x="7810500" y="955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142511</xdr:rowOff>
    </xdr:from>
    <xdr:to>
      <xdr:col>45</xdr:col>
      <xdr:colOff>177800</xdr:colOff>
      <xdr:row>56</xdr:row>
      <xdr:rowOff>806</xdr:rowOff>
    </xdr:to>
    <xdr:cxnSp macro="">
      <xdr:nvCxnSpPr>
        <xdr:cNvPr id="249" name="直線コネクタ 248"/>
        <xdr:cNvCxnSpPr/>
      </xdr:nvCxnSpPr>
      <xdr:spPr>
        <a:xfrm flipV="1">
          <a:off x="7861300" y="9572261"/>
          <a:ext cx="889000" cy="2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161025</xdr:rowOff>
    </xdr:from>
    <xdr:to>
      <xdr:col>36</xdr:col>
      <xdr:colOff>165100</xdr:colOff>
      <xdr:row>56</xdr:row>
      <xdr:rowOff>91175</xdr:rowOff>
    </xdr:to>
    <xdr:sp macro="" textlink="">
      <xdr:nvSpPr>
        <xdr:cNvPr id="250" name="楕円 249"/>
        <xdr:cNvSpPr/>
      </xdr:nvSpPr>
      <xdr:spPr>
        <a:xfrm>
          <a:off x="6921500" y="95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806</xdr:rowOff>
    </xdr:from>
    <xdr:to>
      <xdr:col>41</xdr:col>
      <xdr:colOff>50800</xdr:colOff>
      <xdr:row>56</xdr:row>
      <xdr:rowOff>40375</xdr:rowOff>
    </xdr:to>
    <xdr:cxnSp macro="">
      <xdr:nvCxnSpPr>
        <xdr:cNvPr id="251" name="直線コネクタ 250"/>
        <xdr:cNvCxnSpPr/>
      </xdr:nvCxnSpPr>
      <xdr:spPr>
        <a:xfrm flipV="1">
          <a:off x="6972300" y="9602006"/>
          <a:ext cx="889000" cy="3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76016</xdr:rowOff>
    </xdr:from>
    <xdr:ext cx="599010" cy="259045"/>
    <xdr:sp macro="" textlink="">
      <xdr:nvSpPr>
        <xdr:cNvPr id="252" name="n_1aveValue【橋りょう・トンネル】&#10;一人当たり有形固定資産（償却資産）額"/>
        <xdr:cNvSpPr txBox="1"/>
      </xdr:nvSpPr>
      <xdr:spPr>
        <a:xfrm>
          <a:off x="9327095" y="1070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72619</xdr:rowOff>
    </xdr:from>
    <xdr:ext cx="599010" cy="259045"/>
    <xdr:sp macro="" textlink="">
      <xdr:nvSpPr>
        <xdr:cNvPr id="253" name="n_2aveValue【橋りょう・トンネル】&#10;一人当たり有形固定資産（償却資産）額"/>
        <xdr:cNvSpPr txBox="1"/>
      </xdr:nvSpPr>
      <xdr:spPr>
        <a:xfrm>
          <a:off x="8450795" y="107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81155</xdr:rowOff>
    </xdr:from>
    <xdr:ext cx="599010" cy="259045"/>
    <xdr:sp macro="" textlink="">
      <xdr:nvSpPr>
        <xdr:cNvPr id="254" name="n_3aveValue【橋りょう・トンネル】&#10;一人当たり有形固定資産（償却資産）額"/>
        <xdr:cNvSpPr txBox="1"/>
      </xdr:nvSpPr>
      <xdr:spPr>
        <a:xfrm>
          <a:off x="75617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103898</xdr:rowOff>
    </xdr:from>
    <xdr:ext cx="599010" cy="259045"/>
    <xdr:sp macro="" textlink="">
      <xdr:nvSpPr>
        <xdr:cNvPr id="255" name="n_4aveValue【橋りょう・トンネル】&#10;一人当たり有形固定資産（償却資産）額"/>
        <xdr:cNvSpPr txBox="1"/>
      </xdr:nvSpPr>
      <xdr:spPr>
        <a:xfrm>
          <a:off x="6672795" y="10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6255</xdr:rowOff>
    </xdr:from>
    <xdr:ext cx="690189" cy="259045"/>
    <xdr:sp macro="" textlink="">
      <xdr:nvSpPr>
        <xdr:cNvPr id="256" name="n_1mainValue【橋りょう・トンネル】&#10;一人当たり有形固定資産（償却資産）額"/>
        <xdr:cNvSpPr txBox="1"/>
      </xdr:nvSpPr>
      <xdr:spPr>
        <a:xfrm>
          <a:off x="9281505" y="92645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38388</xdr:rowOff>
    </xdr:from>
    <xdr:ext cx="690189" cy="259045"/>
    <xdr:sp macro="" textlink="">
      <xdr:nvSpPr>
        <xdr:cNvPr id="257" name="n_2mainValue【橋りょう・トンネル】&#10;一人当たり有形固定資産（償却資産）額"/>
        <xdr:cNvSpPr txBox="1"/>
      </xdr:nvSpPr>
      <xdr:spPr>
        <a:xfrm>
          <a:off x="8405205" y="9296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68133</xdr:rowOff>
    </xdr:from>
    <xdr:ext cx="690189" cy="259045"/>
    <xdr:sp macro="" textlink="">
      <xdr:nvSpPr>
        <xdr:cNvPr id="258" name="n_3mainValue【橋りょう・トンネル】&#10;一人当たり有形固定資産（償却資産）額"/>
        <xdr:cNvSpPr txBox="1"/>
      </xdr:nvSpPr>
      <xdr:spPr>
        <a:xfrm>
          <a:off x="7516205" y="9326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107702</xdr:rowOff>
    </xdr:from>
    <xdr:ext cx="690189" cy="259045"/>
    <xdr:sp macro="" textlink="">
      <xdr:nvSpPr>
        <xdr:cNvPr id="259" name="n_4mainValue【橋りょう・トンネル】&#10;一人当たり有形固定資産（償却資産）額"/>
        <xdr:cNvSpPr txBox="1"/>
      </xdr:nvSpPr>
      <xdr:spPr>
        <a:xfrm>
          <a:off x="6627205" y="9366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28956</xdr:rowOff>
    </xdr:from>
    <xdr:to>
      <xdr:col>24</xdr:col>
      <xdr:colOff>62865</xdr:colOff>
      <xdr:row>86</xdr:row>
      <xdr:rowOff>24385</xdr:rowOff>
    </xdr:to>
    <xdr:cxnSp macro="">
      <xdr:nvCxnSpPr>
        <xdr:cNvPr id="282" name="直線コネクタ 281"/>
        <xdr:cNvCxnSpPr/>
      </xdr:nvCxnSpPr>
      <xdr:spPr>
        <a:xfrm flipV="1">
          <a:off x="4634865" y="13573506"/>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28212</xdr:rowOff>
    </xdr:from>
    <xdr:ext cx="405111" cy="259045"/>
    <xdr:sp macro="" textlink="">
      <xdr:nvSpPr>
        <xdr:cNvPr id="283" name="【公営住宅】&#10;有形固定資産減価償却率最小値テキスト"/>
        <xdr:cNvSpPr txBox="1"/>
      </xdr:nvSpPr>
      <xdr:spPr>
        <a:xfrm>
          <a:off x="4673600" y="1477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24385</xdr:rowOff>
    </xdr:from>
    <xdr:to>
      <xdr:col>24</xdr:col>
      <xdr:colOff>152400</xdr:colOff>
      <xdr:row>86</xdr:row>
      <xdr:rowOff>24385</xdr:rowOff>
    </xdr:to>
    <xdr:cxnSp macro="">
      <xdr:nvCxnSpPr>
        <xdr:cNvPr id="284" name="直線コネクタ 283"/>
        <xdr:cNvCxnSpPr/>
      </xdr:nvCxnSpPr>
      <xdr:spPr>
        <a:xfrm>
          <a:off x="4546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147083</xdr:rowOff>
    </xdr:from>
    <xdr:ext cx="405111" cy="259045"/>
    <xdr:sp macro="" textlink="">
      <xdr:nvSpPr>
        <xdr:cNvPr id="285" name="【公営住宅】&#10;有形固定資産減価償却率最大値テキスト"/>
        <xdr:cNvSpPr txBox="1"/>
      </xdr:nvSpPr>
      <xdr:spPr>
        <a:xfrm>
          <a:off x="4673600" y="13348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28956</xdr:rowOff>
    </xdr:from>
    <xdr:to>
      <xdr:col>24</xdr:col>
      <xdr:colOff>152400</xdr:colOff>
      <xdr:row>79</xdr:row>
      <xdr:rowOff>28956</xdr:rowOff>
    </xdr:to>
    <xdr:cxnSp macro="">
      <xdr:nvCxnSpPr>
        <xdr:cNvPr id="286" name="直線コネクタ 285"/>
        <xdr:cNvCxnSpPr/>
      </xdr:nvCxnSpPr>
      <xdr:spPr>
        <a:xfrm>
          <a:off x="4546600" y="1357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117619</xdr:rowOff>
    </xdr:from>
    <xdr:ext cx="405111" cy="259045"/>
    <xdr:sp macro="" textlink="">
      <xdr:nvSpPr>
        <xdr:cNvPr id="287" name="【公営住宅】&#10;有形固定資産減価償却率平均値テキスト"/>
        <xdr:cNvSpPr txBox="1"/>
      </xdr:nvSpPr>
      <xdr:spPr>
        <a:xfrm>
          <a:off x="4673600" y="14005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94742</xdr:rowOff>
    </xdr:from>
    <xdr:to>
      <xdr:col>24</xdr:col>
      <xdr:colOff>114300</xdr:colOff>
      <xdr:row>83</xdr:row>
      <xdr:rowOff>24892</xdr:rowOff>
    </xdr:to>
    <xdr:sp macro="" textlink="">
      <xdr:nvSpPr>
        <xdr:cNvPr id="288" name="フローチャート: 判断 287"/>
        <xdr:cNvSpPr/>
      </xdr:nvSpPr>
      <xdr:spPr>
        <a:xfrm>
          <a:off x="45847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30735</xdr:rowOff>
    </xdr:from>
    <xdr:to>
      <xdr:col>20</xdr:col>
      <xdr:colOff>38100</xdr:colOff>
      <xdr:row>82</xdr:row>
      <xdr:rowOff>132335</xdr:rowOff>
    </xdr:to>
    <xdr:sp macro="" textlink="">
      <xdr:nvSpPr>
        <xdr:cNvPr id="289" name="フローチャート: 判断 288"/>
        <xdr:cNvSpPr/>
      </xdr:nvSpPr>
      <xdr:spPr>
        <a:xfrm>
          <a:off x="3746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122174</xdr:rowOff>
    </xdr:from>
    <xdr:to>
      <xdr:col>15</xdr:col>
      <xdr:colOff>101600</xdr:colOff>
      <xdr:row>82</xdr:row>
      <xdr:rowOff>52324</xdr:rowOff>
    </xdr:to>
    <xdr:sp macro="" textlink="">
      <xdr:nvSpPr>
        <xdr:cNvPr id="290" name="フローチャート: 判断 289"/>
        <xdr:cNvSpPr/>
      </xdr:nvSpPr>
      <xdr:spPr>
        <a:xfrm>
          <a:off x="2857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103887</xdr:rowOff>
    </xdr:from>
    <xdr:to>
      <xdr:col>10</xdr:col>
      <xdr:colOff>165100</xdr:colOff>
      <xdr:row>82</xdr:row>
      <xdr:rowOff>34037</xdr:rowOff>
    </xdr:to>
    <xdr:sp macro="" textlink="">
      <xdr:nvSpPr>
        <xdr:cNvPr id="291" name="フローチャート: 判断 290"/>
        <xdr:cNvSpPr/>
      </xdr:nvSpPr>
      <xdr:spPr>
        <a:xfrm>
          <a:off x="1968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158750</xdr:rowOff>
    </xdr:from>
    <xdr:to>
      <xdr:col>6</xdr:col>
      <xdr:colOff>38100</xdr:colOff>
      <xdr:row>82</xdr:row>
      <xdr:rowOff>88900</xdr:rowOff>
    </xdr:to>
    <xdr:sp macro="" textlink="">
      <xdr:nvSpPr>
        <xdr:cNvPr id="292" name="フローチャート: 判断 291"/>
        <xdr:cNvSpPr/>
      </xdr:nvSpPr>
      <xdr:spPr>
        <a:xfrm>
          <a:off x="107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156463</xdr:rowOff>
    </xdr:from>
    <xdr:to>
      <xdr:col>24</xdr:col>
      <xdr:colOff>114300</xdr:colOff>
      <xdr:row>84</xdr:row>
      <xdr:rowOff>86613</xdr:rowOff>
    </xdr:to>
    <xdr:sp macro="" textlink="">
      <xdr:nvSpPr>
        <xdr:cNvPr id="298" name="楕円 297"/>
        <xdr:cNvSpPr/>
      </xdr:nvSpPr>
      <xdr:spPr>
        <a:xfrm>
          <a:off x="45847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134890</xdr:rowOff>
    </xdr:from>
    <xdr:ext cx="405111" cy="259045"/>
    <xdr:sp macro="" textlink="">
      <xdr:nvSpPr>
        <xdr:cNvPr id="299" name="【公営住宅】&#10;有形固定資産減価償却率該当値テキスト"/>
        <xdr:cNvSpPr txBox="1"/>
      </xdr:nvSpPr>
      <xdr:spPr>
        <a:xfrm>
          <a:off x="4673600"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87885</xdr:rowOff>
    </xdr:from>
    <xdr:to>
      <xdr:col>20</xdr:col>
      <xdr:colOff>38100</xdr:colOff>
      <xdr:row>84</xdr:row>
      <xdr:rowOff>18035</xdr:rowOff>
    </xdr:to>
    <xdr:sp macro="" textlink="">
      <xdr:nvSpPr>
        <xdr:cNvPr id="300" name="楕円 299"/>
        <xdr:cNvSpPr/>
      </xdr:nvSpPr>
      <xdr:spPr>
        <a:xfrm>
          <a:off x="3746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138685</xdr:rowOff>
    </xdr:from>
    <xdr:to>
      <xdr:col>24</xdr:col>
      <xdr:colOff>63500</xdr:colOff>
      <xdr:row>84</xdr:row>
      <xdr:rowOff>35813</xdr:rowOff>
    </xdr:to>
    <xdr:cxnSp macro="">
      <xdr:nvCxnSpPr>
        <xdr:cNvPr id="301" name="直線コネクタ 300"/>
        <xdr:cNvCxnSpPr/>
      </xdr:nvCxnSpPr>
      <xdr:spPr>
        <a:xfrm>
          <a:off x="3797300" y="14369035"/>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53594</xdr:rowOff>
    </xdr:from>
    <xdr:to>
      <xdr:col>15</xdr:col>
      <xdr:colOff>101600</xdr:colOff>
      <xdr:row>83</xdr:row>
      <xdr:rowOff>155194</xdr:rowOff>
    </xdr:to>
    <xdr:sp macro="" textlink="">
      <xdr:nvSpPr>
        <xdr:cNvPr id="302" name="楕円 301"/>
        <xdr:cNvSpPr/>
      </xdr:nvSpPr>
      <xdr:spPr>
        <a:xfrm>
          <a:off x="2857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104394</xdr:rowOff>
    </xdr:from>
    <xdr:to>
      <xdr:col>19</xdr:col>
      <xdr:colOff>177800</xdr:colOff>
      <xdr:row>83</xdr:row>
      <xdr:rowOff>138685</xdr:rowOff>
    </xdr:to>
    <xdr:cxnSp macro="">
      <xdr:nvCxnSpPr>
        <xdr:cNvPr id="303" name="直線コネクタ 302"/>
        <xdr:cNvCxnSpPr/>
      </xdr:nvCxnSpPr>
      <xdr:spPr>
        <a:xfrm>
          <a:off x="2908300" y="1433474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19304</xdr:rowOff>
    </xdr:from>
    <xdr:to>
      <xdr:col>10</xdr:col>
      <xdr:colOff>165100</xdr:colOff>
      <xdr:row>83</xdr:row>
      <xdr:rowOff>120904</xdr:rowOff>
    </xdr:to>
    <xdr:sp macro="" textlink="">
      <xdr:nvSpPr>
        <xdr:cNvPr id="304" name="楕円 303"/>
        <xdr:cNvSpPr/>
      </xdr:nvSpPr>
      <xdr:spPr>
        <a:xfrm>
          <a:off x="1968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70104</xdr:rowOff>
    </xdr:from>
    <xdr:to>
      <xdr:col>15</xdr:col>
      <xdr:colOff>50800</xdr:colOff>
      <xdr:row>83</xdr:row>
      <xdr:rowOff>104394</xdr:rowOff>
    </xdr:to>
    <xdr:cxnSp macro="">
      <xdr:nvCxnSpPr>
        <xdr:cNvPr id="305" name="直線コネクタ 304"/>
        <xdr:cNvCxnSpPr/>
      </xdr:nvCxnSpPr>
      <xdr:spPr>
        <a:xfrm>
          <a:off x="2019300" y="143004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154178</xdr:rowOff>
    </xdr:from>
    <xdr:to>
      <xdr:col>6</xdr:col>
      <xdr:colOff>38100</xdr:colOff>
      <xdr:row>83</xdr:row>
      <xdr:rowOff>84328</xdr:rowOff>
    </xdr:to>
    <xdr:sp macro="" textlink="">
      <xdr:nvSpPr>
        <xdr:cNvPr id="306" name="楕円 305"/>
        <xdr:cNvSpPr/>
      </xdr:nvSpPr>
      <xdr:spPr>
        <a:xfrm>
          <a:off x="1079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33528</xdr:rowOff>
    </xdr:from>
    <xdr:to>
      <xdr:col>10</xdr:col>
      <xdr:colOff>114300</xdr:colOff>
      <xdr:row>83</xdr:row>
      <xdr:rowOff>70104</xdr:rowOff>
    </xdr:to>
    <xdr:cxnSp macro="">
      <xdr:nvCxnSpPr>
        <xdr:cNvPr id="307" name="直線コネクタ 306"/>
        <xdr:cNvCxnSpPr/>
      </xdr:nvCxnSpPr>
      <xdr:spPr>
        <a:xfrm>
          <a:off x="1130300" y="142638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148862</xdr:rowOff>
    </xdr:from>
    <xdr:ext cx="405111" cy="259045"/>
    <xdr:sp macro="" textlink="">
      <xdr:nvSpPr>
        <xdr:cNvPr id="308" name="n_1aveValue【公営住宅】&#10;有形固定資産減価償却率"/>
        <xdr:cNvSpPr txBox="1"/>
      </xdr:nvSpPr>
      <xdr:spPr>
        <a:xfrm>
          <a:off x="35820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68851</xdr:rowOff>
    </xdr:from>
    <xdr:ext cx="405111" cy="259045"/>
    <xdr:sp macro="" textlink="">
      <xdr:nvSpPr>
        <xdr:cNvPr id="309" name="n_2aveValue【公営住宅】&#10;有形固定資産減価償却率"/>
        <xdr:cNvSpPr txBox="1"/>
      </xdr:nvSpPr>
      <xdr:spPr>
        <a:xfrm>
          <a:off x="2705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50564</xdr:rowOff>
    </xdr:from>
    <xdr:ext cx="405111" cy="259045"/>
    <xdr:sp macro="" textlink="">
      <xdr:nvSpPr>
        <xdr:cNvPr id="310" name="n_3aveValue【公営住宅】&#10;有形固定資産減価償却率"/>
        <xdr:cNvSpPr txBox="1"/>
      </xdr:nvSpPr>
      <xdr:spPr>
        <a:xfrm>
          <a:off x="1816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105427</xdr:rowOff>
    </xdr:from>
    <xdr:ext cx="405111" cy="259045"/>
    <xdr:sp macro="" textlink="">
      <xdr:nvSpPr>
        <xdr:cNvPr id="311" name="n_4aveValue【公営住宅】&#10;有形固定資産減価償却率"/>
        <xdr:cNvSpPr txBox="1"/>
      </xdr:nvSpPr>
      <xdr:spPr>
        <a:xfrm>
          <a:off x="927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9162</xdr:rowOff>
    </xdr:from>
    <xdr:ext cx="405111" cy="259045"/>
    <xdr:sp macro="" textlink="">
      <xdr:nvSpPr>
        <xdr:cNvPr id="312" name="n_1mainValue【公営住宅】&#10;有形固定資産減価償却率"/>
        <xdr:cNvSpPr txBox="1"/>
      </xdr:nvSpPr>
      <xdr:spPr>
        <a:xfrm>
          <a:off x="3582044" y="1441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146321</xdr:rowOff>
    </xdr:from>
    <xdr:ext cx="405111" cy="259045"/>
    <xdr:sp macro="" textlink="">
      <xdr:nvSpPr>
        <xdr:cNvPr id="313" name="n_2mainValue【公営住宅】&#10;有形固定資産減価償却率"/>
        <xdr:cNvSpPr txBox="1"/>
      </xdr:nvSpPr>
      <xdr:spPr>
        <a:xfrm>
          <a:off x="2705744"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112031</xdr:rowOff>
    </xdr:from>
    <xdr:ext cx="405111" cy="259045"/>
    <xdr:sp macro="" textlink="">
      <xdr:nvSpPr>
        <xdr:cNvPr id="314" name="n_3mainValue【公営住宅】&#10;有形固定資産減価償却率"/>
        <xdr:cNvSpPr txBox="1"/>
      </xdr:nvSpPr>
      <xdr:spPr>
        <a:xfrm>
          <a:off x="1816744"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75455</xdr:rowOff>
    </xdr:from>
    <xdr:ext cx="405111" cy="259045"/>
    <xdr:sp macro="" textlink="">
      <xdr:nvSpPr>
        <xdr:cNvPr id="315" name="n_4mainValue【公営住宅】&#10;有形固定資産減価償却率"/>
        <xdr:cNvSpPr txBox="1"/>
      </xdr:nvSpPr>
      <xdr:spPr>
        <a:xfrm>
          <a:off x="9277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90221</xdr:rowOff>
    </xdr:from>
    <xdr:to>
      <xdr:col>54</xdr:col>
      <xdr:colOff>189865</xdr:colOff>
      <xdr:row>85</xdr:row>
      <xdr:rowOff>164288</xdr:rowOff>
    </xdr:to>
    <xdr:cxnSp macro="">
      <xdr:nvCxnSpPr>
        <xdr:cNvPr id="337" name="直線コネクタ 336"/>
        <xdr:cNvCxnSpPr/>
      </xdr:nvCxnSpPr>
      <xdr:spPr>
        <a:xfrm flipV="1">
          <a:off x="10476865" y="13291871"/>
          <a:ext cx="0" cy="144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168115</xdr:rowOff>
    </xdr:from>
    <xdr:ext cx="469744" cy="259045"/>
    <xdr:sp macro="" textlink="">
      <xdr:nvSpPr>
        <xdr:cNvPr id="338" name="【公営住宅】&#10;一人当たり面積最小値テキスト"/>
        <xdr:cNvSpPr txBox="1"/>
      </xdr:nvSpPr>
      <xdr:spPr>
        <a:xfrm>
          <a:off x="10515600" y="1474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164288</xdr:rowOff>
    </xdr:from>
    <xdr:to>
      <xdr:col>55</xdr:col>
      <xdr:colOff>88900</xdr:colOff>
      <xdr:row>85</xdr:row>
      <xdr:rowOff>164288</xdr:rowOff>
    </xdr:to>
    <xdr:cxnSp macro="">
      <xdr:nvCxnSpPr>
        <xdr:cNvPr id="339" name="直線コネクタ 338"/>
        <xdr:cNvCxnSpPr/>
      </xdr:nvCxnSpPr>
      <xdr:spPr>
        <a:xfrm>
          <a:off x="10388600" y="1473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36898</xdr:rowOff>
    </xdr:from>
    <xdr:ext cx="469744" cy="259045"/>
    <xdr:sp macro="" textlink="">
      <xdr:nvSpPr>
        <xdr:cNvPr id="340" name="【公営住宅】&#10;一人当たり面積最大値テキスト"/>
        <xdr:cNvSpPr txBox="1"/>
      </xdr:nvSpPr>
      <xdr:spPr>
        <a:xfrm>
          <a:off x="10515600" y="1306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90221</xdr:rowOff>
    </xdr:from>
    <xdr:to>
      <xdr:col>55</xdr:col>
      <xdr:colOff>88900</xdr:colOff>
      <xdr:row>77</xdr:row>
      <xdr:rowOff>90221</xdr:rowOff>
    </xdr:to>
    <xdr:cxnSp macro="">
      <xdr:nvCxnSpPr>
        <xdr:cNvPr id="341" name="直線コネクタ 340"/>
        <xdr:cNvCxnSpPr/>
      </xdr:nvCxnSpPr>
      <xdr:spPr>
        <a:xfrm>
          <a:off x="10388600" y="132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16476</xdr:rowOff>
    </xdr:from>
    <xdr:ext cx="469744" cy="259045"/>
    <xdr:sp macro="" textlink="">
      <xdr:nvSpPr>
        <xdr:cNvPr id="342" name="【公営住宅】&#10;一人当たり面積平均値テキスト"/>
        <xdr:cNvSpPr txBox="1"/>
      </xdr:nvSpPr>
      <xdr:spPr>
        <a:xfrm>
          <a:off x="10515600" y="14246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38049</xdr:rowOff>
    </xdr:from>
    <xdr:to>
      <xdr:col>55</xdr:col>
      <xdr:colOff>50800</xdr:colOff>
      <xdr:row>83</xdr:row>
      <xdr:rowOff>139649</xdr:rowOff>
    </xdr:to>
    <xdr:sp macro="" textlink="">
      <xdr:nvSpPr>
        <xdr:cNvPr id="343" name="フローチャート: 判断 342"/>
        <xdr:cNvSpPr/>
      </xdr:nvSpPr>
      <xdr:spPr>
        <a:xfrm>
          <a:off x="104267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40336</xdr:rowOff>
    </xdr:from>
    <xdr:to>
      <xdr:col>50</xdr:col>
      <xdr:colOff>165100</xdr:colOff>
      <xdr:row>83</xdr:row>
      <xdr:rowOff>141936</xdr:rowOff>
    </xdr:to>
    <xdr:sp macro="" textlink="">
      <xdr:nvSpPr>
        <xdr:cNvPr id="344" name="フローチャート: 判断 343"/>
        <xdr:cNvSpPr/>
      </xdr:nvSpPr>
      <xdr:spPr>
        <a:xfrm>
          <a:off x="9588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75540</xdr:rowOff>
    </xdr:from>
    <xdr:to>
      <xdr:col>46</xdr:col>
      <xdr:colOff>38100</xdr:colOff>
      <xdr:row>84</xdr:row>
      <xdr:rowOff>5690</xdr:rowOff>
    </xdr:to>
    <xdr:sp macro="" textlink="">
      <xdr:nvSpPr>
        <xdr:cNvPr id="345" name="フローチャート: 判断 344"/>
        <xdr:cNvSpPr/>
      </xdr:nvSpPr>
      <xdr:spPr>
        <a:xfrm>
          <a:off x="8699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64567</xdr:rowOff>
    </xdr:from>
    <xdr:to>
      <xdr:col>41</xdr:col>
      <xdr:colOff>101600</xdr:colOff>
      <xdr:row>83</xdr:row>
      <xdr:rowOff>166167</xdr:rowOff>
    </xdr:to>
    <xdr:sp macro="" textlink="">
      <xdr:nvSpPr>
        <xdr:cNvPr id="346" name="フローチャート: 判断 345"/>
        <xdr:cNvSpPr/>
      </xdr:nvSpPr>
      <xdr:spPr>
        <a:xfrm>
          <a:off x="7810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116687</xdr:rowOff>
    </xdr:from>
    <xdr:to>
      <xdr:col>36</xdr:col>
      <xdr:colOff>165100</xdr:colOff>
      <xdr:row>84</xdr:row>
      <xdr:rowOff>46837</xdr:rowOff>
    </xdr:to>
    <xdr:sp macro="" textlink="">
      <xdr:nvSpPr>
        <xdr:cNvPr id="347" name="フローチャート: 判断 346"/>
        <xdr:cNvSpPr/>
      </xdr:nvSpPr>
      <xdr:spPr>
        <a:xfrm>
          <a:off x="6921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53" name="楕円 352"/>
        <xdr:cNvSpPr/>
      </xdr:nvSpPr>
      <xdr:spPr>
        <a:xfrm>
          <a:off x="10426700" y="1422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15663</xdr:rowOff>
    </xdr:from>
    <xdr:ext cx="469744" cy="259045"/>
    <xdr:sp macro="" textlink="">
      <xdr:nvSpPr>
        <xdr:cNvPr id="354" name="【公営住宅】&#10;一人当たり面積該当値テキスト"/>
        <xdr:cNvSpPr txBox="1"/>
      </xdr:nvSpPr>
      <xdr:spPr>
        <a:xfrm>
          <a:off x="10515600" y="1407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170638</xdr:rowOff>
    </xdr:from>
    <xdr:to>
      <xdr:col>50</xdr:col>
      <xdr:colOff>165100</xdr:colOff>
      <xdr:row>83</xdr:row>
      <xdr:rowOff>100788</xdr:rowOff>
    </xdr:to>
    <xdr:sp macro="" textlink="">
      <xdr:nvSpPr>
        <xdr:cNvPr id="355" name="楕円 354"/>
        <xdr:cNvSpPr/>
      </xdr:nvSpPr>
      <xdr:spPr>
        <a:xfrm>
          <a:off x="9588500" y="142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43586</xdr:rowOff>
    </xdr:from>
    <xdr:to>
      <xdr:col>55</xdr:col>
      <xdr:colOff>0</xdr:colOff>
      <xdr:row>83</xdr:row>
      <xdr:rowOff>49988</xdr:rowOff>
    </xdr:to>
    <xdr:cxnSp macro="">
      <xdr:nvCxnSpPr>
        <xdr:cNvPr id="356" name="直線コネクタ 355"/>
        <xdr:cNvCxnSpPr/>
      </xdr:nvCxnSpPr>
      <xdr:spPr>
        <a:xfrm flipV="1">
          <a:off x="9639300" y="14273936"/>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9246</xdr:rowOff>
    </xdr:from>
    <xdr:to>
      <xdr:col>46</xdr:col>
      <xdr:colOff>38100</xdr:colOff>
      <xdr:row>83</xdr:row>
      <xdr:rowOff>110846</xdr:rowOff>
    </xdr:to>
    <xdr:sp macro="" textlink="">
      <xdr:nvSpPr>
        <xdr:cNvPr id="357" name="楕円 356"/>
        <xdr:cNvSpPr/>
      </xdr:nvSpPr>
      <xdr:spPr>
        <a:xfrm>
          <a:off x="8699500" y="1423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49988</xdr:rowOff>
    </xdr:from>
    <xdr:to>
      <xdr:col>50</xdr:col>
      <xdr:colOff>114300</xdr:colOff>
      <xdr:row>83</xdr:row>
      <xdr:rowOff>60046</xdr:rowOff>
    </xdr:to>
    <xdr:cxnSp macro="">
      <xdr:nvCxnSpPr>
        <xdr:cNvPr id="358" name="直線コネクタ 357"/>
        <xdr:cNvCxnSpPr/>
      </xdr:nvCxnSpPr>
      <xdr:spPr>
        <a:xfrm flipV="1">
          <a:off x="8750300" y="1428033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18847</xdr:rowOff>
    </xdr:from>
    <xdr:to>
      <xdr:col>41</xdr:col>
      <xdr:colOff>101600</xdr:colOff>
      <xdr:row>83</xdr:row>
      <xdr:rowOff>120447</xdr:rowOff>
    </xdr:to>
    <xdr:sp macro="" textlink="">
      <xdr:nvSpPr>
        <xdr:cNvPr id="359" name="楕円 358"/>
        <xdr:cNvSpPr/>
      </xdr:nvSpPr>
      <xdr:spPr>
        <a:xfrm>
          <a:off x="7810500" y="1424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60046</xdr:rowOff>
    </xdr:from>
    <xdr:to>
      <xdr:col>45</xdr:col>
      <xdr:colOff>177800</xdr:colOff>
      <xdr:row>83</xdr:row>
      <xdr:rowOff>69647</xdr:rowOff>
    </xdr:to>
    <xdr:cxnSp macro="">
      <xdr:nvCxnSpPr>
        <xdr:cNvPr id="360" name="直線コネクタ 359"/>
        <xdr:cNvCxnSpPr/>
      </xdr:nvCxnSpPr>
      <xdr:spPr>
        <a:xfrm flipV="1">
          <a:off x="7861300" y="1429039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30277</xdr:rowOff>
    </xdr:from>
    <xdr:to>
      <xdr:col>36</xdr:col>
      <xdr:colOff>165100</xdr:colOff>
      <xdr:row>83</xdr:row>
      <xdr:rowOff>131877</xdr:rowOff>
    </xdr:to>
    <xdr:sp macro="" textlink="">
      <xdr:nvSpPr>
        <xdr:cNvPr id="361" name="楕円 360"/>
        <xdr:cNvSpPr/>
      </xdr:nvSpPr>
      <xdr:spPr>
        <a:xfrm>
          <a:off x="6921500" y="1426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69647</xdr:rowOff>
    </xdr:from>
    <xdr:to>
      <xdr:col>41</xdr:col>
      <xdr:colOff>50800</xdr:colOff>
      <xdr:row>83</xdr:row>
      <xdr:rowOff>81077</xdr:rowOff>
    </xdr:to>
    <xdr:cxnSp macro="">
      <xdr:nvCxnSpPr>
        <xdr:cNvPr id="362" name="直線コネクタ 361"/>
        <xdr:cNvCxnSpPr/>
      </xdr:nvCxnSpPr>
      <xdr:spPr>
        <a:xfrm flipV="1">
          <a:off x="6972300" y="142999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133063</xdr:rowOff>
    </xdr:from>
    <xdr:ext cx="469744" cy="259045"/>
    <xdr:sp macro="" textlink="">
      <xdr:nvSpPr>
        <xdr:cNvPr id="363" name="n_1aveValue【公営住宅】&#10;一人当たり面積"/>
        <xdr:cNvSpPr txBox="1"/>
      </xdr:nvSpPr>
      <xdr:spPr>
        <a:xfrm>
          <a:off x="93917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168267</xdr:rowOff>
    </xdr:from>
    <xdr:ext cx="469744" cy="259045"/>
    <xdr:sp macro="" textlink="">
      <xdr:nvSpPr>
        <xdr:cNvPr id="364" name="n_2aveValue【公営住宅】&#10;一人当たり面積"/>
        <xdr:cNvSpPr txBox="1"/>
      </xdr:nvSpPr>
      <xdr:spPr>
        <a:xfrm>
          <a:off x="85154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157294</xdr:rowOff>
    </xdr:from>
    <xdr:ext cx="469744" cy="259045"/>
    <xdr:sp macro="" textlink="">
      <xdr:nvSpPr>
        <xdr:cNvPr id="365" name="n_3aveValue【公営住宅】&#10;一人当たり面積"/>
        <xdr:cNvSpPr txBox="1"/>
      </xdr:nvSpPr>
      <xdr:spPr>
        <a:xfrm>
          <a:off x="7626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37964</xdr:rowOff>
    </xdr:from>
    <xdr:ext cx="469744" cy="259045"/>
    <xdr:sp macro="" textlink="">
      <xdr:nvSpPr>
        <xdr:cNvPr id="366" name="n_4aveValue【公営住宅】&#10;一人当たり面積"/>
        <xdr:cNvSpPr txBox="1"/>
      </xdr:nvSpPr>
      <xdr:spPr>
        <a:xfrm>
          <a:off x="67374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117315</xdr:rowOff>
    </xdr:from>
    <xdr:ext cx="469744" cy="259045"/>
    <xdr:sp macro="" textlink="">
      <xdr:nvSpPr>
        <xdr:cNvPr id="367" name="n_1mainValue【公営住宅】&#10;一人当たり面積"/>
        <xdr:cNvSpPr txBox="1"/>
      </xdr:nvSpPr>
      <xdr:spPr>
        <a:xfrm>
          <a:off x="9391727" y="1400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127373</xdr:rowOff>
    </xdr:from>
    <xdr:ext cx="469744" cy="259045"/>
    <xdr:sp macro="" textlink="">
      <xdr:nvSpPr>
        <xdr:cNvPr id="368" name="n_2mainValue【公営住宅】&#10;一人当たり面積"/>
        <xdr:cNvSpPr txBox="1"/>
      </xdr:nvSpPr>
      <xdr:spPr>
        <a:xfrm>
          <a:off x="8515427" y="1401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136974</xdr:rowOff>
    </xdr:from>
    <xdr:ext cx="469744" cy="259045"/>
    <xdr:sp macro="" textlink="">
      <xdr:nvSpPr>
        <xdr:cNvPr id="369" name="n_3mainValue【公営住宅】&#10;一人当たり面積"/>
        <xdr:cNvSpPr txBox="1"/>
      </xdr:nvSpPr>
      <xdr:spPr>
        <a:xfrm>
          <a:off x="7626427" y="1402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148404</xdr:rowOff>
    </xdr:from>
    <xdr:ext cx="469744" cy="259045"/>
    <xdr:sp macro="" textlink="">
      <xdr:nvSpPr>
        <xdr:cNvPr id="370" name="n_4mainValue【公営住宅】&#10;一人当たり面積"/>
        <xdr:cNvSpPr txBox="1"/>
      </xdr:nvSpPr>
      <xdr:spPr>
        <a:xfrm>
          <a:off x="6737427" y="1403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37338</xdr:rowOff>
    </xdr:from>
    <xdr:to>
      <xdr:col>85</xdr:col>
      <xdr:colOff>126364</xdr:colOff>
      <xdr:row>41</xdr:row>
      <xdr:rowOff>133350</xdr:rowOff>
    </xdr:to>
    <xdr:cxnSp macro="">
      <xdr:nvCxnSpPr>
        <xdr:cNvPr id="409" name="直線コネクタ 408"/>
        <xdr:cNvCxnSpPr/>
      </xdr:nvCxnSpPr>
      <xdr:spPr>
        <a:xfrm flipV="1">
          <a:off x="16318864" y="569518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0" name="【認定こども園・幼稚園・保育所】&#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1" name="直線コネクタ 41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155465</xdr:rowOff>
    </xdr:from>
    <xdr:ext cx="405111" cy="259045"/>
    <xdr:sp macro="" textlink="">
      <xdr:nvSpPr>
        <xdr:cNvPr id="412" name="【認定こども園・幼稚園・保育所】&#10;有形固定資産減価償却率最大値テキスト"/>
        <xdr:cNvSpPr txBox="1"/>
      </xdr:nvSpPr>
      <xdr:spPr>
        <a:xfrm>
          <a:off x="16357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37338</xdr:rowOff>
    </xdr:from>
    <xdr:to>
      <xdr:col>86</xdr:col>
      <xdr:colOff>25400</xdr:colOff>
      <xdr:row>33</xdr:row>
      <xdr:rowOff>37338</xdr:rowOff>
    </xdr:to>
    <xdr:cxnSp macro="">
      <xdr:nvCxnSpPr>
        <xdr:cNvPr id="413" name="直線コネクタ 412"/>
        <xdr:cNvCxnSpPr/>
      </xdr:nvCxnSpPr>
      <xdr:spPr>
        <a:xfrm>
          <a:off x="16230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19829</xdr:rowOff>
    </xdr:from>
    <xdr:ext cx="405111" cy="259045"/>
    <xdr:sp macro="" textlink="">
      <xdr:nvSpPr>
        <xdr:cNvPr id="414" name="【認定こども園・幼稚園・保育所】&#10;有形固定資産減価償却率平均値テキスト"/>
        <xdr:cNvSpPr txBox="1"/>
      </xdr:nvSpPr>
      <xdr:spPr>
        <a:xfrm>
          <a:off x="16357600" y="619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41402</xdr:rowOff>
    </xdr:from>
    <xdr:to>
      <xdr:col>85</xdr:col>
      <xdr:colOff>177800</xdr:colOff>
      <xdr:row>36</xdr:row>
      <xdr:rowOff>143002</xdr:rowOff>
    </xdr:to>
    <xdr:sp macro="" textlink="">
      <xdr:nvSpPr>
        <xdr:cNvPr id="415" name="フローチャート: 判断 414"/>
        <xdr:cNvSpPr/>
      </xdr:nvSpPr>
      <xdr:spPr>
        <a:xfrm>
          <a:off x="162687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121412</xdr:rowOff>
    </xdr:from>
    <xdr:to>
      <xdr:col>81</xdr:col>
      <xdr:colOff>101600</xdr:colOff>
      <xdr:row>36</xdr:row>
      <xdr:rowOff>51562</xdr:rowOff>
    </xdr:to>
    <xdr:sp macro="" textlink="">
      <xdr:nvSpPr>
        <xdr:cNvPr id="416" name="フローチャート: 判断 415"/>
        <xdr:cNvSpPr/>
      </xdr:nvSpPr>
      <xdr:spPr>
        <a:xfrm>
          <a:off x="15430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45974</xdr:rowOff>
    </xdr:from>
    <xdr:to>
      <xdr:col>76</xdr:col>
      <xdr:colOff>165100</xdr:colOff>
      <xdr:row>35</xdr:row>
      <xdr:rowOff>147574</xdr:rowOff>
    </xdr:to>
    <xdr:sp macro="" textlink="">
      <xdr:nvSpPr>
        <xdr:cNvPr id="417" name="フローチャート: 判断 416"/>
        <xdr:cNvSpPr/>
      </xdr:nvSpPr>
      <xdr:spPr>
        <a:xfrm>
          <a:off x="14541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61976</xdr:rowOff>
    </xdr:from>
    <xdr:to>
      <xdr:col>72</xdr:col>
      <xdr:colOff>38100</xdr:colOff>
      <xdr:row>35</xdr:row>
      <xdr:rowOff>163576</xdr:rowOff>
    </xdr:to>
    <xdr:sp macro="" textlink="">
      <xdr:nvSpPr>
        <xdr:cNvPr id="418" name="フローチャート: 判断 417"/>
        <xdr:cNvSpPr/>
      </xdr:nvSpPr>
      <xdr:spPr>
        <a:xfrm>
          <a:off x="13652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80264</xdr:rowOff>
    </xdr:from>
    <xdr:to>
      <xdr:col>67</xdr:col>
      <xdr:colOff>101600</xdr:colOff>
      <xdr:row>36</xdr:row>
      <xdr:rowOff>10414</xdr:rowOff>
    </xdr:to>
    <xdr:sp macro="" textlink="">
      <xdr:nvSpPr>
        <xdr:cNvPr id="419" name="フローチャート: 判断 418"/>
        <xdr:cNvSpPr/>
      </xdr:nvSpPr>
      <xdr:spPr>
        <a:xfrm>
          <a:off x="127635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160274</xdr:rowOff>
    </xdr:from>
    <xdr:to>
      <xdr:col>85</xdr:col>
      <xdr:colOff>177800</xdr:colOff>
      <xdr:row>35</xdr:row>
      <xdr:rowOff>90424</xdr:rowOff>
    </xdr:to>
    <xdr:sp macro="" textlink="">
      <xdr:nvSpPr>
        <xdr:cNvPr id="425" name="楕円 424"/>
        <xdr:cNvSpPr/>
      </xdr:nvSpPr>
      <xdr:spPr>
        <a:xfrm>
          <a:off x="16268700" y="59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11701</xdr:rowOff>
    </xdr:from>
    <xdr:ext cx="405111" cy="259045"/>
    <xdr:sp macro="" textlink="">
      <xdr:nvSpPr>
        <xdr:cNvPr id="426" name="【認定こども園・幼稚園・保育所】&#10;有形固定資産減価償却率該当値テキスト"/>
        <xdr:cNvSpPr txBox="1"/>
      </xdr:nvSpPr>
      <xdr:spPr>
        <a:xfrm>
          <a:off x="16357600" y="584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27686</xdr:rowOff>
    </xdr:from>
    <xdr:to>
      <xdr:col>81</xdr:col>
      <xdr:colOff>101600</xdr:colOff>
      <xdr:row>34</xdr:row>
      <xdr:rowOff>129286</xdr:rowOff>
    </xdr:to>
    <xdr:sp macro="" textlink="">
      <xdr:nvSpPr>
        <xdr:cNvPr id="427" name="楕円 426"/>
        <xdr:cNvSpPr/>
      </xdr:nvSpPr>
      <xdr:spPr>
        <a:xfrm>
          <a:off x="15430500" y="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78486</xdr:rowOff>
    </xdr:from>
    <xdr:to>
      <xdr:col>85</xdr:col>
      <xdr:colOff>127000</xdr:colOff>
      <xdr:row>35</xdr:row>
      <xdr:rowOff>39624</xdr:rowOff>
    </xdr:to>
    <xdr:cxnSp macro="">
      <xdr:nvCxnSpPr>
        <xdr:cNvPr id="428" name="直線コネクタ 427"/>
        <xdr:cNvCxnSpPr/>
      </xdr:nvCxnSpPr>
      <xdr:spPr>
        <a:xfrm>
          <a:off x="15481300" y="590778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119126</xdr:rowOff>
    </xdr:from>
    <xdr:to>
      <xdr:col>76</xdr:col>
      <xdr:colOff>165100</xdr:colOff>
      <xdr:row>40</xdr:row>
      <xdr:rowOff>49276</xdr:rowOff>
    </xdr:to>
    <xdr:sp macro="" textlink="">
      <xdr:nvSpPr>
        <xdr:cNvPr id="429" name="楕円 428"/>
        <xdr:cNvSpPr/>
      </xdr:nvSpPr>
      <xdr:spPr>
        <a:xfrm>
          <a:off x="14541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78486</xdr:rowOff>
    </xdr:from>
    <xdr:to>
      <xdr:col>81</xdr:col>
      <xdr:colOff>50800</xdr:colOff>
      <xdr:row>39</xdr:row>
      <xdr:rowOff>169926</xdr:rowOff>
    </xdr:to>
    <xdr:cxnSp macro="">
      <xdr:nvCxnSpPr>
        <xdr:cNvPr id="430" name="直線コネクタ 429"/>
        <xdr:cNvCxnSpPr/>
      </xdr:nvCxnSpPr>
      <xdr:spPr>
        <a:xfrm flipV="1">
          <a:off x="14592300" y="5907786"/>
          <a:ext cx="889000" cy="94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75692</xdr:rowOff>
    </xdr:from>
    <xdr:to>
      <xdr:col>72</xdr:col>
      <xdr:colOff>38100</xdr:colOff>
      <xdr:row>40</xdr:row>
      <xdr:rowOff>5842</xdr:rowOff>
    </xdr:to>
    <xdr:sp macro="" textlink="">
      <xdr:nvSpPr>
        <xdr:cNvPr id="431" name="楕円 430"/>
        <xdr:cNvSpPr/>
      </xdr:nvSpPr>
      <xdr:spPr>
        <a:xfrm>
          <a:off x="136525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126492</xdr:rowOff>
    </xdr:from>
    <xdr:to>
      <xdr:col>76</xdr:col>
      <xdr:colOff>114300</xdr:colOff>
      <xdr:row>39</xdr:row>
      <xdr:rowOff>169926</xdr:rowOff>
    </xdr:to>
    <xdr:cxnSp macro="">
      <xdr:nvCxnSpPr>
        <xdr:cNvPr id="432" name="直線コネクタ 431"/>
        <xdr:cNvCxnSpPr/>
      </xdr:nvCxnSpPr>
      <xdr:spPr>
        <a:xfrm>
          <a:off x="13703300" y="68130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29972</xdr:rowOff>
    </xdr:from>
    <xdr:to>
      <xdr:col>67</xdr:col>
      <xdr:colOff>101600</xdr:colOff>
      <xdr:row>39</xdr:row>
      <xdr:rowOff>131572</xdr:rowOff>
    </xdr:to>
    <xdr:sp macro="" textlink="">
      <xdr:nvSpPr>
        <xdr:cNvPr id="433" name="楕円 432"/>
        <xdr:cNvSpPr/>
      </xdr:nvSpPr>
      <xdr:spPr>
        <a:xfrm>
          <a:off x="12763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80772</xdr:rowOff>
    </xdr:from>
    <xdr:to>
      <xdr:col>71</xdr:col>
      <xdr:colOff>177800</xdr:colOff>
      <xdr:row>39</xdr:row>
      <xdr:rowOff>126492</xdr:rowOff>
    </xdr:to>
    <xdr:cxnSp macro="">
      <xdr:nvCxnSpPr>
        <xdr:cNvPr id="434" name="直線コネクタ 433"/>
        <xdr:cNvCxnSpPr/>
      </xdr:nvCxnSpPr>
      <xdr:spPr>
        <a:xfrm>
          <a:off x="12814300" y="67673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42689</xdr:rowOff>
    </xdr:from>
    <xdr:ext cx="405111" cy="259045"/>
    <xdr:sp macro="" textlink="">
      <xdr:nvSpPr>
        <xdr:cNvPr id="435" name="n_1aveValue【認定こども園・幼稚園・保育所】&#10;有形固定資産減価償却率"/>
        <xdr:cNvSpPr txBox="1"/>
      </xdr:nvSpPr>
      <xdr:spPr>
        <a:xfrm>
          <a:off x="152660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164101</xdr:rowOff>
    </xdr:from>
    <xdr:ext cx="405111" cy="259045"/>
    <xdr:sp macro="" textlink="">
      <xdr:nvSpPr>
        <xdr:cNvPr id="436" name="n_2aveValue【認定こども園・幼稚園・保育所】&#10;有形固定資産減価償却率"/>
        <xdr:cNvSpPr txBox="1"/>
      </xdr:nvSpPr>
      <xdr:spPr>
        <a:xfrm>
          <a:off x="14389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8653</xdr:rowOff>
    </xdr:from>
    <xdr:ext cx="405111" cy="259045"/>
    <xdr:sp macro="" textlink="">
      <xdr:nvSpPr>
        <xdr:cNvPr id="437" name="n_3aveValue【認定こども園・幼稚園・保育所】&#10;有形固定資産減価償却率"/>
        <xdr:cNvSpPr txBox="1"/>
      </xdr:nvSpPr>
      <xdr:spPr>
        <a:xfrm>
          <a:off x="13500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26941</xdr:rowOff>
    </xdr:from>
    <xdr:ext cx="405111" cy="259045"/>
    <xdr:sp macro="" textlink="">
      <xdr:nvSpPr>
        <xdr:cNvPr id="438" name="n_4aveValue【認定こども園・幼稚園・保育所】&#10;有形固定資産減価償却率"/>
        <xdr:cNvSpPr txBox="1"/>
      </xdr:nvSpPr>
      <xdr:spPr>
        <a:xfrm>
          <a:off x="12611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145813</xdr:rowOff>
    </xdr:from>
    <xdr:ext cx="405111" cy="259045"/>
    <xdr:sp macro="" textlink="">
      <xdr:nvSpPr>
        <xdr:cNvPr id="439" name="n_1mainValue【認定こども園・幼稚園・保育所】&#10;有形固定資産減価償却率"/>
        <xdr:cNvSpPr txBox="1"/>
      </xdr:nvSpPr>
      <xdr:spPr>
        <a:xfrm>
          <a:off x="15266044" y="563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40403</xdr:rowOff>
    </xdr:from>
    <xdr:ext cx="405111" cy="259045"/>
    <xdr:sp macro="" textlink="">
      <xdr:nvSpPr>
        <xdr:cNvPr id="440" name="n_2mainValue【認定こども園・幼稚園・保育所】&#10;有形固定資産減価償却率"/>
        <xdr:cNvSpPr txBox="1"/>
      </xdr:nvSpPr>
      <xdr:spPr>
        <a:xfrm>
          <a:off x="14389744" y="689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168419</xdr:rowOff>
    </xdr:from>
    <xdr:ext cx="405111" cy="259045"/>
    <xdr:sp macro="" textlink="">
      <xdr:nvSpPr>
        <xdr:cNvPr id="441" name="n_3mainValue【認定こども園・幼稚園・保育所】&#10;有形固定資産減価償却率"/>
        <xdr:cNvSpPr txBox="1"/>
      </xdr:nvSpPr>
      <xdr:spPr>
        <a:xfrm>
          <a:off x="13500744" y="685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122699</xdr:rowOff>
    </xdr:from>
    <xdr:ext cx="405111" cy="259045"/>
    <xdr:sp macro="" textlink="">
      <xdr:nvSpPr>
        <xdr:cNvPr id="442" name="n_4mainValue【認定こども園・幼稚園・保育所】&#10;有形固定資産減価償却率"/>
        <xdr:cNvSpPr txBox="1"/>
      </xdr:nvSpPr>
      <xdr:spPr>
        <a:xfrm>
          <a:off x="12611744"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102870</xdr:rowOff>
    </xdr:to>
    <xdr:cxnSp macro="">
      <xdr:nvCxnSpPr>
        <xdr:cNvPr id="466" name="直線コネクタ 465"/>
        <xdr:cNvCxnSpPr/>
      </xdr:nvCxnSpPr>
      <xdr:spPr>
        <a:xfrm flipV="1">
          <a:off x="22160864" y="57111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67" name="【認定こども園・幼稚園・保育所】&#10;一人当たり面積最小値テキスト"/>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68" name="直線コネクタ 467"/>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469" name="【認定こども園・幼稚園・保育所】&#10;一人当たり面積最大値テキスト"/>
        <xdr:cNvSpPr txBox="1"/>
      </xdr:nvSpPr>
      <xdr:spPr>
        <a:xfrm>
          <a:off x="221996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470" name="直線コネクタ 469"/>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163847</xdr:rowOff>
    </xdr:from>
    <xdr:ext cx="469744" cy="259045"/>
    <xdr:sp macro="" textlink="">
      <xdr:nvSpPr>
        <xdr:cNvPr id="471" name="【認定こども園・幼稚園・保育所】&#10;一人当たり面積平均値テキスト"/>
        <xdr:cNvSpPr txBox="1"/>
      </xdr:nvSpPr>
      <xdr:spPr>
        <a:xfrm>
          <a:off x="22199600" y="6507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xdr:rowOff>
    </xdr:from>
    <xdr:to>
      <xdr:col>116</xdr:col>
      <xdr:colOff>114300</xdr:colOff>
      <xdr:row>38</xdr:row>
      <xdr:rowOff>115570</xdr:rowOff>
    </xdr:to>
    <xdr:sp macro="" textlink="">
      <xdr:nvSpPr>
        <xdr:cNvPr id="472" name="フローチャート: 判断 471"/>
        <xdr:cNvSpPr/>
      </xdr:nvSpPr>
      <xdr:spPr>
        <a:xfrm>
          <a:off x="22110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xdr:rowOff>
    </xdr:from>
    <xdr:to>
      <xdr:col>112</xdr:col>
      <xdr:colOff>38100</xdr:colOff>
      <xdr:row>38</xdr:row>
      <xdr:rowOff>111760</xdr:rowOff>
    </xdr:to>
    <xdr:sp macro="" textlink="">
      <xdr:nvSpPr>
        <xdr:cNvPr id="473" name="フローチャート: 判断 472"/>
        <xdr:cNvSpPr/>
      </xdr:nvSpPr>
      <xdr:spPr>
        <a:xfrm>
          <a:off x="2127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29210</xdr:rowOff>
    </xdr:from>
    <xdr:to>
      <xdr:col>107</xdr:col>
      <xdr:colOff>101600</xdr:colOff>
      <xdr:row>38</xdr:row>
      <xdr:rowOff>130810</xdr:rowOff>
    </xdr:to>
    <xdr:sp macro="" textlink="">
      <xdr:nvSpPr>
        <xdr:cNvPr id="474" name="フローチャート: 判断 473"/>
        <xdr:cNvSpPr/>
      </xdr:nvSpPr>
      <xdr:spPr>
        <a:xfrm>
          <a:off x="20383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25400</xdr:rowOff>
    </xdr:from>
    <xdr:to>
      <xdr:col>102</xdr:col>
      <xdr:colOff>165100</xdr:colOff>
      <xdr:row>38</xdr:row>
      <xdr:rowOff>127000</xdr:rowOff>
    </xdr:to>
    <xdr:sp macro="" textlink="">
      <xdr:nvSpPr>
        <xdr:cNvPr id="475" name="フローチャート: 判断 474"/>
        <xdr:cNvSpPr/>
      </xdr:nvSpPr>
      <xdr:spPr>
        <a:xfrm>
          <a:off x="19494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44450</xdr:rowOff>
    </xdr:from>
    <xdr:to>
      <xdr:col>98</xdr:col>
      <xdr:colOff>38100</xdr:colOff>
      <xdr:row>38</xdr:row>
      <xdr:rowOff>146050</xdr:rowOff>
    </xdr:to>
    <xdr:sp macro="" textlink="">
      <xdr:nvSpPr>
        <xdr:cNvPr id="476" name="フローチャート: 判断 475"/>
        <xdr:cNvSpPr/>
      </xdr:nvSpPr>
      <xdr:spPr>
        <a:xfrm>
          <a:off x="18605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93980</xdr:rowOff>
    </xdr:from>
    <xdr:to>
      <xdr:col>116</xdr:col>
      <xdr:colOff>114300</xdr:colOff>
      <xdr:row>38</xdr:row>
      <xdr:rowOff>24130</xdr:rowOff>
    </xdr:to>
    <xdr:sp macro="" textlink="">
      <xdr:nvSpPr>
        <xdr:cNvPr id="482" name="楕円 481"/>
        <xdr:cNvSpPr/>
      </xdr:nvSpPr>
      <xdr:spPr>
        <a:xfrm>
          <a:off x="22110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116857</xdr:rowOff>
    </xdr:from>
    <xdr:ext cx="469744" cy="259045"/>
    <xdr:sp macro="" textlink="">
      <xdr:nvSpPr>
        <xdr:cNvPr id="483" name="【認定こども園・幼稚園・保育所】&#10;一人当たり面積該当値テキスト"/>
        <xdr:cNvSpPr txBox="1"/>
      </xdr:nvSpPr>
      <xdr:spPr>
        <a:xfrm>
          <a:off x="22199600"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105410</xdr:rowOff>
    </xdr:from>
    <xdr:to>
      <xdr:col>112</xdr:col>
      <xdr:colOff>38100</xdr:colOff>
      <xdr:row>38</xdr:row>
      <xdr:rowOff>35560</xdr:rowOff>
    </xdr:to>
    <xdr:sp macro="" textlink="">
      <xdr:nvSpPr>
        <xdr:cNvPr id="484" name="楕円 483"/>
        <xdr:cNvSpPr/>
      </xdr:nvSpPr>
      <xdr:spPr>
        <a:xfrm>
          <a:off x="2127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144780</xdr:rowOff>
    </xdr:from>
    <xdr:to>
      <xdr:col>116</xdr:col>
      <xdr:colOff>63500</xdr:colOff>
      <xdr:row>37</xdr:row>
      <xdr:rowOff>156210</xdr:rowOff>
    </xdr:to>
    <xdr:cxnSp macro="">
      <xdr:nvCxnSpPr>
        <xdr:cNvPr id="485" name="直線コネクタ 484"/>
        <xdr:cNvCxnSpPr/>
      </xdr:nvCxnSpPr>
      <xdr:spPr>
        <a:xfrm flipV="1">
          <a:off x="21323300" y="64884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21590</xdr:rowOff>
    </xdr:from>
    <xdr:to>
      <xdr:col>107</xdr:col>
      <xdr:colOff>101600</xdr:colOff>
      <xdr:row>39</xdr:row>
      <xdr:rowOff>123190</xdr:rowOff>
    </xdr:to>
    <xdr:sp macro="" textlink="">
      <xdr:nvSpPr>
        <xdr:cNvPr id="486" name="楕円 485"/>
        <xdr:cNvSpPr/>
      </xdr:nvSpPr>
      <xdr:spPr>
        <a:xfrm>
          <a:off x="20383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156210</xdr:rowOff>
    </xdr:from>
    <xdr:to>
      <xdr:col>111</xdr:col>
      <xdr:colOff>177800</xdr:colOff>
      <xdr:row>39</xdr:row>
      <xdr:rowOff>72390</xdr:rowOff>
    </xdr:to>
    <xdr:cxnSp macro="">
      <xdr:nvCxnSpPr>
        <xdr:cNvPr id="487" name="直線コネクタ 486"/>
        <xdr:cNvCxnSpPr/>
      </xdr:nvCxnSpPr>
      <xdr:spPr>
        <a:xfrm flipV="1">
          <a:off x="20434300" y="64998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29210</xdr:rowOff>
    </xdr:from>
    <xdr:to>
      <xdr:col>102</xdr:col>
      <xdr:colOff>165100</xdr:colOff>
      <xdr:row>39</xdr:row>
      <xdr:rowOff>130810</xdr:rowOff>
    </xdr:to>
    <xdr:sp macro="" textlink="">
      <xdr:nvSpPr>
        <xdr:cNvPr id="488" name="楕円 487"/>
        <xdr:cNvSpPr/>
      </xdr:nvSpPr>
      <xdr:spPr>
        <a:xfrm>
          <a:off x="19494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72390</xdr:rowOff>
    </xdr:from>
    <xdr:to>
      <xdr:col>107</xdr:col>
      <xdr:colOff>50800</xdr:colOff>
      <xdr:row>39</xdr:row>
      <xdr:rowOff>80010</xdr:rowOff>
    </xdr:to>
    <xdr:cxnSp macro="">
      <xdr:nvCxnSpPr>
        <xdr:cNvPr id="489" name="直線コネクタ 488"/>
        <xdr:cNvCxnSpPr/>
      </xdr:nvCxnSpPr>
      <xdr:spPr>
        <a:xfrm flipV="1">
          <a:off x="19545300" y="675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0" name="楕円 489"/>
        <xdr:cNvSpPr/>
      </xdr:nvSpPr>
      <xdr:spPr>
        <a:xfrm>
          <a:off x="18605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80010</xdr:rowOff>
    </xdr:from>
    <xdr:to>
      <xdr:col>102</xdr:col>
      <xdr:colOff>114300</xdr:colOff>
      <xdr:row>39</xdr:row>
      <xdr:rowOff>91440</xdr:rowOff>
    </xdr:to>
    <xdr:cxnSp macro="">
      <xdr:nvCxnSpPr>
        <xdr:cNvPr id="491" name="直線コネクタ 490"/>
        <xdr:cNvCxnSpPr/>
      </xdr:nvCxnSpPr>
      <xdr:spPr>
        <a:xfrm flipV="1">
          <a:off x="18656300" y="6766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102887</xdr:rowOff>
    </xdr:from>
    <xdr:ext cx="469744" cy="259045"/>
    <xdr:sp macro="" textlink="">
      <xdr:nvSpPr>
        <xdr:cNvPr id="492" name="n_1aveValue【認定こども園・幼稚園・保育所】&#10;一人当たり面積"/>
        <xdr:cNvSpPr txBox="1"/>
      </xdr:nvSpPr>
      <xdr:spPr>
        <a:xfrm>
          <a:off x="210757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147337</xdr:rowOff>
    </xdr:from>
    <xdr:ext cx="469744" cy="259045"/>
    <xdr:sp macro="" textlink="">
      <xdr:nvSpPr>
        <xdr:cNvPr id="493" name="n_2aveValue【認定こども園・幼稚園・保育所】&#10;一人当たり面積"/>
        <xdr:cNvSpPr txBox="1"/>
      </xdr:nvSpPr>
      <xdr:spPr>
        <a:xfrm>
          <a:off x="20199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143527</xdr:rowOff>
    </xdr:from>
    <xdr:ext cx="469744" cy="259045"/>
    <xdr:sp macro="" textlink="">
      <xdr:nvSpPr>
        <xdr:cNvPr id="494" name="n_3aveValue【認定こども園・幼稚園・保育所】&#10;一人当たり面積"/>
        <xdr:cNvSpPr txBox="1"/>
      </xdr:nvSpPr>
      <xdr:spPr>
        <a:xfrm>
          <a:off x="19310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162577</xdr:rowOff>
    </xdr:from>
    <xdr:ext cx="469744" cy="259045"/>
    <xdr:sp macro="" textlink="">
      <xdr:nvSpPr>
        <xdr:cNvPr id="495" name="n_4aveValue【認定こども園・幼稚園・保育所】&#10;一人当たり面積"/>
        <xdr:cNvSpPr txBox="1"/>
      </xdr:nvSpPr>
      <xdr:spPr>
        <a:xfrm>
          <a:off x="18421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52087</xdr:rowOff>
    </xdr:from>
    <xdr:ext cx="469744" cy="259045"/>
    <xdr:sp macro="" textlink="">
      <xdr:nvSpPr>
        <xdr:cNvPr id="496" name="n_1mainValue【認定こども園・幼稚園・保育所】&#10;一人当たり面積"/>
        <xdr:cNvSpPr txBox="1"/>
      </xdr:nvSpPr>
      <xdr:spPr>
        <a:xfrm>
          <a:off x="21075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114317</xdr:rowOff>
    </xdr:from>
    <xdr:ext cx="469744" cy="259045"/>
    <xdr:sp macro="" textlink="">
      <xdr:nvSpPr>
        <xdr:cNvPr id="497" name="n_2mainValue【認定こども園・幼稚園・保育所】&#10;一人当たり面積"/>
        <xdr:cNvSpPr txBox="1"/>
      </xdr:nvSpPr>
      <xdr:spPr>
        <a:xfrm>
          <a:off x="20199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121937</xdr:rowOff>
    </xdr:from>
    <xdr:ext cx="469744" cy="259045"/>
    <xdr:sp macro="" textlink="">
      <xdr:nvSpPr>
        <xdr:cNvPr id="498" name="n_3mainValue【認定こども園・幼稚園・保育所】&#10;一人当たり面積"/>
        <xdr:cNvSpPr txBox="1"/>
      </xdr:nvSpPr>
      <xdr:spPr>
        <a:xfrm>
          <a:off x="19310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499" name="n_4mainValue【認定こども園・幼稚園・保育所】&#10;一人当たり面積"/>
        <xdr:cNvSpPr txBox="1"/>
      </xdr:nvSpPr>
      <xdr:spPr>
        <a:xfrm>
          <a:off x="18421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1" name="直線コネクタ 510"/>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2" name="テキスト ボックス 511"/>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3" name="直線コネクタ 512"/>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4" name="テキスト ボックス 513"/>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15" name="直線コネクタ 514"/>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16" name="テキスト ボックス 515"/>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19" name="直線コネクタ 518"/>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0" name="テキスト ボックス 519"/>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1" name="直線コネクタ 520"/>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2" name="テキスト ボックス 521"/>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3" name="直線コネクタ 522"/>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4" name="テキスト ボックス 523"/>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165735</xdr:rowOff>
    </xdr:to>
    <xdr:cxnSp macro="">
      <xdr:nvCxnSpPr>
        <xdr:cNvPr id="528" name="直線コネクタ 527"/>
        <xdr:cNvCxnSpPr/>
      </xdr:nvCxnSpPr>
      <xdr:spPr>
        <a:xfrm flipV="1">
          <a:off x="16318864" y="962406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169562</xdr:rowOff>
    </xdr:from>
    <xdr:ext cx="405111" cy="259045"/>
    <xdr:sp macro="" textlink="">
      <xdr:nvSpPr>
        <xdr:cNvPr id="529" name="【学校施設】&#10;有形固定資産減価償却率最小値テキスト"/>
        <xdr:cNvSpPr txBox="1"/>
      </xdr:nvSpPr>
      <xdr:spPr>
        <a:xfrm>
          <a:off x="16357600"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165735</xdr:rowOff>
    </xdr:from>
    <xdr:to>
      <xdr:col>86</xdr:col>
      <xdr:colOff>25400</xdr:colOff>
      <xdr:row>63</xdr:row>
      <xdr:rowOff>165735</xdr:rowOff>
    </xdr:to>
    <xdr:cxnSp macro="">
      <xdr:nvCxnSpPr>
        <xdr:cNvPr id="530" name="直線コネクタ 529"/>
        <xdr:cNvCxnSpPr/>
      </xdr:nvCxnSpPr>
      <xdr:spPr>
        <a:xfrm>
          <a:off x="16230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1"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2" name="直線コネクタ 531"/>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32084</xdr:rowOff>
    </xdr:from>
    <xdr:ext cx="405111" cy="259045"/>
    <xdr:sp macro="" textlink="">
      <xdr:nvSpPr>
        <xdr:cNvPr id="533" name="【学校施設】&#10;有形固定資産減価償却率平均値テキスト"/>
        <xdr:cNvSpPr txBox="1"/>
      </xdr:nvSpPr>
      <xdr:spPr>
        <a:xfrm>
          <a:off x="16357600" y="10147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xdr:rowOff>
    </xdr:from>
    <xdr:to>
      <xdr:col>85</xdr:col>
      <xdr:colOff>177800</xdr:colOff>
      <xdr:row>60</xdr:row>
      <xdr:rowOff>110807</xdr:rowOff>
    </xdr:to>
    <xdr:sp macro="" textlink="">
      <xdr:nvSpPr>
        <xdr:cNvPr id="534" name="フローチャート: 判断 533"/>
        <xdr:cNvSpPr/>
      </xdr:nvSpPr>
      <xdr:spPr>
        <a:xfrm>
          <a:off x="16268700" y="1029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129222</xdr:rowOff>
    </xdr:from>
    <xdr:to>
      <xdr:col>81</xdr:col>
      <xdr:colOff>101600</xdr:colOff>
      <xdr:row>60</xdr:row>
      <xdr:rowOff>59372</xdr:rowOff>
    </xdr:to>
    <xdr:sp macro="" textlink="">
      <xdr:nvSpPr>
        <xdr:cNvPr id="535" name="フローチャート: 判断 534"/>
        <xdr:cNvSpPr/>
      </xdr:nvSpPr>
      <xdr:spPr>
        <a:xfrm>
          <a:off x="15430500" y="102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536" name="フローチャート: 判断 535"/>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74930</xdr:rowOff>
    </xdr:from>
    <xdr:to>
      <xdr:col>72</xdr:col>
      <xdr:colOff>38100</xdr:colOff>
      <xdr:row>60</xdr:row>
      <xdr:rowOff>5080</xdr:rowOff>
    </xdr:to>
    <xdr:sp macro="" textlink="">
      <xdr:nvSpPr>
        <xdr:cNvPr id="537" name="フローチャート: 判断 536"/>
        <xdr:cNvSpPr/>
      </xdr:nvSpPr>
      <xdr:spPr>
        <a:xfrm>
          <a:off x="1365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123507</xdr:rowOff>
    </xdr:from>
    <xdr:to>
      <xdr:col>67</xdr:col>
      <xdr:colOff>101600</xdr:colOff>
      <xdr:row>60</xdr:row>
      <xdr:rowOff>53657</xdr:rowOff>
    </xdr:to>
    <xdr:sp macro="" textlink="">
      <xdr:nvSpPr>
        <xdr:cNvPr id="538" name="フローチャート: 判断 537"/>
        <xdr:cNvSpPr/>
      </xdr:nvSpPr>
      <xdr:spPr>
        <a:xfrm>
          <a:off x="12763500" y="102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89218</xdr:rowOff>
    </xdr:from>
    <xdr:to>
      <xdr:col>85</xdr:col>
      <xdr:colOff>177800</xdr:colOff>
      <xdr:row>63</xdr:row>
      <xdr:rowOff>19368</xdr:rowOff>
    </xdr:to>
    <xdr:sp macro="" textlink="">
      <xdr:nvSpPr>
        <xdr:cNvPr id="544" name="楕円 543"/>
        <xdr:cNvSpPr/>
      </xdr:nvSpPr>
      <xdr:spPr>
        <a:xfrm>
          <a:off x="16268700" y="107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67645</xdr:rowOff>
    </xdr:from>
    <xdr:ext cx="405111" cy="259045"/>
    <xdr:sp macro="" textlink="">
      <xdr:nvSpPr>
        <xdr:cNvPr id="545" name="【学校施設】&#10;有形固定資産減価償却率該当値テキスト"/>
        <xdr:cNvSpPr txBox="1"/>
      </xdr:nvSpPr>
      <xdr:spPr>
        <a:xfrm>
          <a:off x="16357600" y="10697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9207</xdr:rowOff>
    </xdr:from>
    <xdr:to>
      <xdr:col>81</xdr:col>
      <xdr:colOff>101600</xdr:colOff>
      <xdr:row>62</xdr:row>
      <xdr:rowOff>110807</xdr:rowOff>
    </xdr:to>
    <xdr:sp macro="" textlink="">
      <xdr:nvSpPr>
        <xdr:cNvPr id="546" name="楕円 545"/>
        <xdr:cNvSpPr/>
      </xdr:nvSpPr>
      <xdr:spPr>
        <a:xfrm>
          <a:off x="15430500" y="106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60007</xdr:rowOff>
    </xdr:from>
    <xdr:to>
      <xdr:col>85</xdr:col>
      <xdr:colOff>127000</xdr:colOff>
      <xdr:row>62</xdr:row>
      <xdr:rowOff>140018</xdr:rowOff>
    </xdr:to>
    <xdr:cxnSp macro="">
      <xdr:nvCxnSpPr>
        <xdr:cNvPr id="547" name="直線コネクタ 546"/>
        <xdr:cNvCxnSpPr/>
      </xdr:nvCxnSpPr>
      <xdr:spPr>
        <a:xfrm>
          <a:off x="15481300" y="10689907"/>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134938</xdr:rowOff>
    </xdr:from>
    <xdr:to>
      <xdr:col>76</xdr:col>
      <xdr:colOff>165100</xdr:colOff>
      <xdr:row>62</xdr:row>
      <xdr:rowOff>65088</xdr:rowOff>
    </xdr:to>
    <xdr:sp macro="" textlink="">
      <xdr:nvSpPr>
        <xdr:cNvPr id="548" name="楕円 547"/>
        <xdr:cNvSpPr/>
      </xdr:nvSpPr>
      <xdr:spPr>
        <a:xfrm>
          <a:off x="145415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14288</xdr:rowOff>
    </xdr:from>
    <xdr:to>
      <xdr:col>81</xdr:col>
      <xdr:colOff>50800</xdr:colOff>
      <xdr:row>62</xdr:row>
      <xdr:rowOff>60007</xdr:rowOff>
    </xdr:to>
    <xdr:cxnSp macro="">
      <xdr:nvCxnSpPr>
        <xdr:cNvPr id="549" name="直線コネクタ 548"/>
        <xdr:cNvCxnSpPr/>
      </xdr:nvCxnSpPr>
      <xdr:spPr>
        <a:xfrm>
          <a:off x="14592300" y="1064418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94932</xdr:rowOff>
    </xdr:from>
    <xdr:to>
      <xdr:col>72</xdr:col>
      <xdr:colOff>38100</xdr:colOff>
      <xdr:row>62</xdr:row>
      <xdr:rowOff>25082</xdr:rowOff>
    </xdr:to>
    <xdr:sp macro="" textlink="">
      <xdr:nvSpPr>
        <xdr:cNvPr id="550" name="楕円 549"/>
        <xdr:cNvSpPr/>
      </xdr:nvSpPr>
      <xdr:spPr>
        <a:xfrm>
          <a:off x="13652500" y="105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145732</xdr:rowOff>
    </xdr:from>
    <xdr:to>
      <xdr:col>76</xdr:col>
      <xdr:colOff>114300</xdr:colOff>
      <xdr:row>62</xdr:row>
      <xdr:rowOff>14288</xdr:rowOff>
    </xdr:to>
    <xdr:cxnSp macro="">
      <xdr:nvCxnSpPr>
        <xdr:cNvPr id="551" name="直線コネクタ 550"/>
        <xdr:cNvCxnSpPr/>
      </xdr:nvCxnSpPr>
      <xdr:spPr>
        <a:xfrm>
          <a:off x="13703300" y="10604182"/>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49213</xdr:rowOff>
    </xdr:from>
    <xdr:to>
      <xdr:col>67</xdr:col>
      <xdr:colOff>101600</xdr:colOff>
      <xdr:row>61</xdr:row>
      <xdr:rowOff>150813</xdr:rowOff>
    </xdr:to>
    <xdr:sp macro="" textlink="">
      <xdr:nvSpPr>
        <xdr:cNvPr id="552" name="楕円 551"/>
        <xdr:cNvSpPr/>
      </xdr:nvSpPr>
      <xdr:spPr>
        <a:xfrm>
          <a:off x="12763500" y="1050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100013</xdr:rowOff>
    </xdr:from>
    <xdr:to>
      <xdr:col>71</xdr:col>
      <xdr:colOff>177800</xdr:colOff>
      <xdr:row>61</xdr:row>
      <xdr:rowOff>145732</xdr:rowOff>
    </xdr:to>
    <xdr:cxnSp macro="">
      <xdr:nvCxnSpPr>
        <xdr:cNvPr id="553" name="直線コネクタ 552"/>
        <xdr:cNvCxnSpPr/>
      </xdr:nvCxnSpPr>
      <xdr:spPr>
        <a:xfrm>
          <a:off x="12814300" y="105584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75899</xdr:rowOff>
    </xdr:from>
    <xdr:ext cx="405111" cy="259045"/>
    <xdr:sp macro="" textlink="">
      <xdr:nvSpPr>
        <xdr:cNvPr id="554" name="n_1aveValue【学校施設】&#10;有形固定資産減価償却率"/>
        <xdr:cNvSpPr txBox="1"/>
      </xdr:nvSpPr>
      <xdr:spPr>
        <a:xfrm>
          <a:off x="15266044" y="1001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555" name="n_2aveValue【学校施設】&#10;有形固定資産減価償却率"/>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21607</xdr:rowOff>
    </xdr:from>
    <xdr:ext cx="405111" cy="259045"/>
    <xdr:sp macro="" textlink="">
      <xdr:nvSpPr>
        <xdr:cNvPr id="556" name="n_3aveValue【学校施設】&#10;有形固定資産減価償却率"/>
        <xdr:cNvSpPr txBox="1"/>
      </xdr:nvSpPr>
      <xdr:spPr>
        <a:xfrm>
          <a:off x="13500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70184</xdr:rowOff>
    </xdr:from>
    <xdr:ext cx="405111" cy="259045"/>
    <xdr:sp macro="" textlink="">
      <xdr:nvSpPr>
        <xdr:cNvPr id="557" name="n_4aveValue【学校施設】&#10;有形固定資産減価償却率"/>
        <xdr:cNvSpPr txBox="1"/>
      </xdr:nvSpPr>
      <xdr:spPr>
        <a:xfrm>
          <a:off x="12611744" y="1001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101934</xdr:rowOff>
    </xdr:from>
    <xdr:ext cx="405111" cy="259045"/>
    <xdr:sp macro="" textlink="">
      <xdr:nvSpPr>
        <xdr:cNvPr id="558" name="n_1mainValue【学校施設】&#10;有形固定資産減価償却率"/>
        <xdr:cNvSpPr txBox="1"/>
      </xdr:nvSpPr>
      <xdr:spPr>
        <a:xfrm>
          <a:off x="15266044" y="10731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56215</xdr:rowOff>
    </xdr:from>
    <xdr:ext cx="405111" cy="259045"/>
    <xdr:sp macro="" textlink="">
      <xdr:nvSpPr>
        <xdr:cNvPr id="559" name="n_2mainValue【学校施設】&#10;有形固定資産減価償却率"/>
        <xdr:cNvSpPr txBox="1"/>
      </xdr:nvSpPr>
      <xdr:spPr>
        <a:xfrm>
          <a:off x="14389744" y="1068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16209</xdr:rowOff>
    </xdr:from>
    <xdr:ext cx="405111" cy="259045"/>
    <xdr:sp macro="" textlink="">
      <xdr:nvSpPr>
        <xdr:cNvPr id="560" name="n_3mainValue【学校施設】&#10;有形固定資産減価償却率"/>
        <xdr:cNvSpPr txBox="1"/>
      </xdr:nvSpPr>
      <xdr:spPr>
        <a:xfrm>
          <a:off x="13500744" y="1064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141940</xdr:rowOff>
    </xdr:from>
    <xdr:ext cx="405111" cy="259045"/>
    <xdr:sp macro="" textlink="">
      <xdr:nvSpPr>
        <xdr:cNvPr id="561" name="n_4mainValue【学校施設】&#10;有形固定資産減価償却率"/>
        <xdr:cNvSpPr txBox="1"/>
      </xdr:nvSpPr>
      <xdr:spPr>
        <a:xfrm>
          <a:off x="12611744" y="1060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167792</xdr:rowOff>
    </xdr:from>
    <xdr:to>
      <xdr:col>116</xdr:col>
      <xdr:colOff>62864</xdr:colOff>
      <xdr:row>62</xdr:row>
      <xdr:rowOff>117043</xdr:rowOff>
    </xdr:to>
    <xdr:cxnSp macro="">
      <xdr:nvCxnSpPr>
        <xdr:cNvPr id="584" name="直線コネクタ 583"/>
        <xdr:cNvCxnSpPr/>
      </xdr:nvCxnSpPr>
      <xdr:spPr>
        <a:xfrm flipV="1">
          <a:off x="22160864" y="9597542"/>
          <a:ext cx="0"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120870</xdr:rowOff>
    </xdr:from>
    <xdr:ext cx="469744" cy="259045"/>
    <xdr:sp macro="" textlink="">
      <xdr:nvSpPr>
        <xdr:cNvPr id="585" name="【学校施設】&#10;一人当たり面積最小値テキスト"/>
        <xdr:cNvSpPr txBox="1"/>
      </xdr:nvSpPr>
      <xdr:spPr>
        <a:xfrm>
          <a:off x="22199600" y="1075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117043</xdr:rowOff>
    </xdr:from>
    <xdr:to>
      <xdr:col>116</xdr:col>
      <xdr:colOff>152400</xdr:colOff>
      <xdr:row>62</xdr:row>
      <xdr:rowOff>117043</xdr:rowOff>
    </xdr:to>
    <xdr:cxnSp macro="">
      <xdr:nvCxnSpPr>
        <xdr:cNvPr id="586" name="直線コネクタ 585"/>
        <xdr:cNvCxnSpPr/>
      </xdr:nvCxnSpPr>
      <xdr:spPr>
        <a:xfrm>
          <a:off x="22072600" y="1074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114469</xdr:rowOff>
    </xdr:from>
    <xdr:ext cx="469744" cy="259045"/>
    <xdr:sp macro="" textlink="">
      <xdr:nvSpPr>
        <xdr:cNvPr id="587" name="【学校施設】&#10;一人当たり面積最大値テキスト"/>
        <xdr:cNvSpPr txBox="1"/>
      </xdr:nvSpPr>
      <xdr:spPr>
        <a:xfrm>
          <a:off x="22199600" y="93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167792</xdr:rowOff>
    </xdr:from>
    <xdr:to>
      <xdr:col>116</xdr:col>
      <xdr:colOff>152400</xdr:colOff>
      <xdr:row>55</xdr:row>
      <xdr:rowOff>167792</xdr:rowOff>
    </xdr:to>
    <xdr:cxnSp macro="">
      <xdr:nvCxnSpPr>
        <xdr:cNvPr id="588" name="直線コネクタ 587"/>
        <xdr:cNvCxnSpPr/>
      </xdr:nvCxnSpPr>
      <xdr:spPr>
        <a:xfrm>
          <a:off x="22072600" y="959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589" name="【学校施設】&#10;一人当たり面積平均値テキスト"/>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90" name="フローチャート: 判断 589"/>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6807</xdr:rowOff>
    </xdr:from>
    <xdr:to>
      <xdr:col>112</xdr:col>
      <xdr:colOff>38100</xdr:colOff>
      <xdr:row>60</xdr:row>
      <xdr:rowOff>108407</xdr:rowOff>
    </xdr:to>
    <xdr:sp macro="" textlink="">
      <xdr:nvSpPr>
        <xdr:cNvPr id="591" name="フローチャート: 判断 590"/>
        <xdr:cNvSpPr/>
      </xdr:nvSpPr>
      <xdr:spPr>
        <a:xfrm>
          <a:off x="21272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28296</xdr:rowOff>
    </xdr:from>
    <xdr:to>
      <xdr:col>107</xdr:col>
      <xdr:colOff>101600</xdr:colOff>
      <xdr:row>60</xdr:row>
      <xdr:rowOff>129896</xdr:rowOff>
    </xdr:to>
    <xdr:sp macro="" textlink="">
      <xdr:nvSpPr>
        <xdr:cNvPr id="592" name="フローチャート: 判断 591"/>
        <xdr:cNvSpPr/>
      </xdr:nvSpPr>
      <xdr:spPr>
        <a:xfrm>
          <a:off x="20383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34239</xdr:rowOff>
    </xdr:from>
    <xdr:to>
      <xdr:col>102</xdr:col>
      <xdr:colOff>165100</xdr:colOff>
      <xdr:row>60</xdr:row>
      <xdr:rowOff>135839</xdr:rowOff>
    </xdr:to>
    <xdr:sp macro="" textlink="">
      <xdr:nvSpPr>
        <xdr:cNvPr id="593" name="フローチャート: 判断 592"/>
        <xdr:cNvSpPr/>
      </xdr:nvSpPr>
      <xdr:spPr>
        <a:xfrm>
          <a:off x="19494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76302</xdr:rowOff>
    </xdr:from>
    <xdr:to>
      <xdr:col>98</xdr:col>
      <xdr:colOff>38100</xdr:colOff>
      <xdr:row>61</xdr:row>
      <xdr:rowOff>6452</xdr:rowOff>
    </xdr:to>
    <xdr:sp macro="" textlink="">
      <xdr:nvSpPr>
        <xdr:cNvPr id="594" name="フローチャート: 判断 593"/>
        <xdr:cNvSpPr/>
      </xdr:nvSpPr>
      <xdr:spPr>
        <a:xfrm>
          <a:off x="18605500" y="103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148996</xdr:rowOff>
    </xdr:from>
    <xdr:to>
      <xdr:col>116</xdr:col>
      <xdr:colOff>114300</xdr:colOff>
      <xdr:row>59</xdr:row>
      <xdr:rowOff>79146</xdr:rowOff>
    </xdr:to>
    <xdr:sp macro="" textlink="">
      <xdr:nvSpPr>
        <xdr:cNvPr id="600" name="楕円 599"/>
        <xdr:cNvSpPr/>
      </xdr:nvSpPr>
      <xdr:spPr>
        <a:xfrm>
          <a:off x="22110700" y="100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423</xdr:rowOff>
    </xdr:from>
    <xdr:ext cx="469744" cy="259045"/>
    <xdr:sp macro="" textlink="">
      <xdr:nvSpPr>
        <xdr:cNvPr id="601" name="【学校施設】&#10;一人当たり面積該当値テキスト"/>
        <xdr:cNvSpPr txBox="1"/>
      </xdr:nvSpPr>
      <xdr:spPr>
        <a:xfrm>
          <a:off x="22199600" y="994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165456</xdr:rowOff>
    </xdr:from>
    <xdr:to>
      <xdr:col>112</xdr:col>
      <xdr:colOff>38100</xdr:colOff>
      <xdr:row>59</xdr:row>
      <xdr:rowOff>95606</xdr:rowOff>
    </xdr:to>
    <xdr:sp macro="" textlink="">
      <xdr:nvSpPr>
        <xdr:cNvPr id="602" name="楕円 601"/>
        <xdr:cNvSpPr/>
      </xdr:nvSpPr>
      <xdr:spPr>
        <a:xfrm>
          <a:off x="21272500" y="101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28346</xdr:rowOff>
    </xdr:from>
    <xdr:to>
      <xdr:col>116</xdr:col>
      <xdr:colOff>63500</xdr:colOff>
      <xdr:row>59</xdr:row>
      <xdr:rowOff>44806</xdr:rowOff>
    </xdr:to>
    <xdr:cxnSp macro="">
      <xdr:nvCxnSpPr>
        <xdr:cNvPr id="603" name="直線コネクタ 602"/>
        <xdr:cNvCxnSpPr/>
      </xdr:nvCxnSpPr>
      <xdr:spPr>
        <a:xfrm flipV="1">
          <a:off x="21323300" y="10143896"/>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19609</xdr:rowOff>
    </xdr:from>
    <xdr:to>
      <xdr:col>107</xdr:col>
      <xdr:colOff>101600</xdr:colOff>
      <xdr:row>59</xdr:row>
      <xdr:rowOff>121209</xdr:rowOff>
    </xdr:to>
    <xdr:sp macro="" textlink="">
      <xdr:nvSpPr>
        <xdr:cNvPr id="604" name="楕円 603"/>
        <xdr:cNvSpPr/>
      </xdr:nvSpPr>
      <xdr:spPr>
        <a:xfrm>
          <a:off x="20383500" y="101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44806</xdr:rowOff>
    </xdr:from>
    <xdr:to>
      <xdr:col>111</xdr:col>
      <xdr:colOff>177800</xdr:colOff>
      <xdr:row>59</xdr:row>
      <xdr:rowOff>70409</xdr:rowOff>
    </xdr:to>
    <xdr:cxnSp macro="">
      <xdr:nvCxnSpPr>
        <xdr:cNvPr id="605" name="直線コネクタ 604"/>
        <xdr:cNvCxnSpPr/>
      </xdr:nvCxnSpPr>
      <xdr:spPr>
        <a:xfrm flipV="1">
          <a:off x="20434300" y="10160356"/>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43383</xdr:rowOff>
    </xdr:from>
    <xdr:to>
      <xdr:col>102</xdr:col>
      <xdr:colOff>165100</xdr:colOff>
      <xdr:row>59</xdr:row>
      <xdr:rowOff>144983</xdr:rowOff>
    </xdr:to>
    <xdr:sp macro="" textlink="">
      <xdr:nvSpPr>
        <xdr:cNvPr id="606" name="楕円 605"/>
        <xdr:cNvSpPr/>
      </xdr:nvSpPr>
      <xdr:spPr>
        <a:xfrm>
          <a:off x="19494500" y="1015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70409</xdr:rowOff>
    </xdr:from>
    <xdr:to>
      <xdr:col>107</xdr:col>
      <xdr:colOff>50800</xdr:colOff>
      <xdr:row>59</xdr:row>
      <xdr:rowOff>94183</xdr:rowOff>
    </xdr:to>
    <xdr:cxnSp macro="">
      <xdr:nvCxnSpPr>
        <xdr:cNvPr id="607" name="直線コネクタ 606"/>
        <xdr:cNvCxnSpPr/>
      </xdr:nvCxnSpPr>
      <xdr:spPr>
        <a:xfrm flipV="1">
          <a:off x="19545300" y="10185959"/>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71730</xdr:rowOff>
    </xdr:from>
    <xdr:to>
      <xdr:col>98</xdr:col>
      <xdr:colOff>38100</xdr:colOff>
      <xdr:row>60</xdr:row>
      <xdr:rowOff>1880</xdr:rowOff>
    </xdr:to>
    <xdr:sp macro="" textlink="">
      <xdr:nvSpPr>
        <xdr:cNvPr id="608" name="楕円 607"/>
        <xdr:cNvSpPr/>
      </xdr:nvSpPr>
      <xdr:spPr>
        <a:xfrm>
          <a:off x="18605500" y="101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94183</xdr:rowOff>
    </xdr:from>
    <xdr:to>
      <xdr:col>102</xdr:col>
      <xdr:colOff>114300</xdr:colOff>
      <xdr:row>59</xdr:row>
      <xdr:rowOff>122530</xdr:rowOff>
    </xdr:to>
    <xdr:cxnSp macro="">
      <xdr:nvCxnSpPr>
        <xdr:cNvPr id="609" name="直線コネクタ 608"/>
        <xdr:cNvCxnSpPr/>
      </xdr:nvCxnSpPr>
      <xdr:spPr>
        <a:xfrm flipV="1">
          <a:off x="18656300" y="10209733"/>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99534</xdr:rowOff>
    </xdr:from>
    <xdr:ext cx="469744" cy="259045"/>
    <xdr:sp macro="" textlink="">
      <xdr:nvSpPr>
        <xdr:cNvPr id="610" name="n_1aveValue【学校施設】&#10;一人当たり面積"/>
        <xdr:cNvSpPr txBox="1"/>
      </xdr:nvSpPr>
      <xdr:spPr>
        <a:xfrm>
          <a:off x="21075727" y="103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121023</xdr:rowOff>
    </xdr:from>
    <xdr:ext cx="469744" cy="259045"/>
    <xdr:sp macro="" textlink="">
      <xdr:nvSpPr>
        <xdr:cNvPr id="611" name="n_2aveValue【学校施設】&#10;一人当たり面積"/>
        <xdr:cNvSpPr txBox="1"/>
      </xdr:nvSpPr>
      <xdr:spPr>
        <a:xfrm>
          <a:off x="20199427" y="10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126966</xdr:rowOff>
    </xdr:from>
    <xdr:ext cx="469744" cy="259045"/>
    <xdr:sp macro="" textlink="">
      <xdr:nvSpPr>
        <xdr:cNvPr id="612" name="n_3aveValue【学校施設】&#10;一人当たり面積"/>
        <xdr:cNvSpPr txBox="1"/>
      </xdr:nvSpPr>
      <xdr:spPr>
        <a:xfrm>
          <a:off x="19310427" y="1041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169029</xdr:rowOff>
    </xdr:from>
    <xdr:ext cx="469744" cy="259045"/>
    <xdr:sp macro="" textlink="">
      <xdr:nvSpPr>
        <xdr:cNvPr id="613" name="n_4aveValue【学校施設】&#10;一人当たり面積"/>
        <xdr:cNvSpPr txBox="1"/>
      </xdr:nvSpPr>
      <xdr:spPr>
        <a:xfrm>
          <a:off x="18421427" y="104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112133</xdr:rowOff>
    </xdr:from>
    <xdr:ext cx="469744" cy="259045"/>
    <xdr:sp macro="" textlink="">
      <xdr:nvSpPr>
        <xdr:cNvPr id="614" name="n_1mainValue【学校施設】&#10;一人当たり面積"/>
        <xdr:cNvSpPr txBox="1"/>
      </xdr:nvSpPr>
      <xdr:spPr>
        <a:xfrm>
          <a:off x="21075727" y="988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137736</xdr:rowOff>
    </xdr:from>
    <xdr:ext cx="469744" cy="259045"/>
    <xdr:sp macro="" textlink="">
      <xdr:nvSpPr>
        <xdr:cNvPr id="615" name="n_2mainValue【学校施設】&#10;一人当たり面積"/>
        <xdr:cNvSpPr txBox="1"/>
      </xdr:nvSpPr>
      <xdr:spPr>
        <a:xfrm>
          <a:off x="20199427" y="991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161510</xdr:rowOff>
    </xdr:from>
    <xdr:ext cx="469744" cy="259045"/>
    <xdr:sp macro="" textlink="">
      <xdr:nvSpPr>
        <xdr:cNvPr id="616" name="n_3mainValue【学校施設】&#10;一人当たり面積"/>
        <xdr:cNvSpPr txBox="1"/>
      </xdr:nvSpPr>
      <xdr:spPr>
        <a:xfrm>
          <a:off x="19310427" y="993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18407</xdr:rowOff>
    </xdr:from>
    <xdr:ext cx="469744" cy="259045"/>
    <xdr:sp macro="" textlink="">
      <xdr:nvSpPr>
        <xdr:cNvPr id="617" name="n_4mainValue【学校施設】&#10;一人当たり面積"/>
        <xdr:cNvSpPr txBox="1"/>
      </xdr:nvSpPr>
      <xdr:spPr>
        <a:xfrm>
          <a:off x="18421427" y="996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9" name="直線コネクタ 62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0" name="テキスト ボックス 629"/>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1" name="直線コネクタ 63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2" name="テキスト ボックス 63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3" name="直線コネクタ 63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4" name="テキスト ボックス 63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5" name="直線コネクタ 63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6" name="テキスト ボックス 63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8" name="テキスト ボックス 63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72389</xdr:rowOff>
    </xdr:from>
    <xdr:to>
      <xdr:col>85</xdr:col>
      <xdr:colOff>126364</xdr:colOff>
      <xdr:row>86</xdr:row>
      <xdr:rowOff>1524</xdr:rowOff>
    </xdr:to>
    <xdr:cxnSp macro="">
      <xdr:nvCxnSpPr>
        <xdr:cNvPr id="640" name="直線コネクタ 639"/>
        <xdr:cNvCxnSpPr/>
      </xdr:nvCxnSpPr>
      <xdr:spPr>
        <a:xfrm flipV="1">
          <a:off x="16318864" y="13274039"/>
          <a:ext cx="0" cy="147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5351</xdr:rowOff>
    </xdr:from>
    <xdr:ext cx="405111" cy="259045"/>
    <xdr:sp macro="" textlink="">
      <xdr:nvSpPr>
        <xdr:cNvPr id="641" name="【児童館】&#10;有形固定資産減価償却率最小値テキスト"/>
        <xdr:cNvSpPr txBox="1"/>
      </xdr:nvSpPr>
      <xdr:spPr>
        <a:xfrm>
          <a:off x="16357600" y="1475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xdr:rowOff>
    </xdr:from>
    <xdr:to>
      <xdr:col>86</xdr:col>
      <xdr:colOff>25400</xdr:colOff>
      <xdr:row>86</xdr:row>
      <xdr:rowOff>1524</xdr:rowOff>
    </xdr:to>
    <xdr:cxnSp macro="">
      <xdr:nvCxnSpPr>
        <xdr:cNvPr id="642" name="直線コネクタ 641"/>
        <xdr:cNvCxnSpPr/>
      </xdr:nvCxnSpPr>
      <xdr:spPr>
        <a:xfrm>
          <a:off x="16230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19066</xdr:rowOff>
    </xdr:from>
    <xdr:ext cx="405111" cy="259045"/>
    <xdr:sp macro="" textlink="">
      <xdr:nvSpPr>
        <xdr:cNvPr id="643" name="【児童館】&#10;有形固定資産減価償却率最大値テキスト"/>
        <xdr:cNvSpPr txBox="1"/>
      </xdr:nvSpPr>
      <xdr:spPr>
        <a:xfrm>
          <a:off x="16357600" y="1304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72389</xdr:rowOff>
    </xdr:from>
    <xdr:to>
      <xdr:col>86</xdr:col>
      <xdr:colOff>25400</xdr:colOff>
      <xdr:row>77</xdr:row>
      <xdr:rowOff>72389</xdr:rowOff>
    </xdr:to>
    <xdr:cxnSp macro="">
      <xdr:nvCxnSpPr>
        <xdr:cNvPr id="644" name="直線コネクタ 643"/>
        <xdr:cNvCxnSpPr/>
      </xdr:nvCxnSpPr>
      <xdr:spPr>
        <a:xfrm>
          <a:off x="16230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129049</xdr:rowOff>
    </xdr:from>
    <xdr:ext cx="405111" cy="259045"/>
    <xdr:sp macro="" textlink="">
      <xdr:nvSpPr>
        <xdr:cNvPr id="645" name="【児童館】&#10;有形固定資産減価償却率平均値テキスト"/>
        <xdr:cNvSpPr txBox="1"/>
      </xdr:nvSpPr>
      <xdr:spPr>
        <a:xfrm>
          <a:off x="16357600" y="13845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106172</xdr:rowOff>
    </xdr:from>
    <xdr:to>
      <xdr:col>85</xdr:col>
      <xdr:colOff>177800</xdr:colOff>
      <xdr:row>82</xdr:row>
      <xdr:rowOff>36322</xdr:rowOff>
    </xdr:to>
    <xdr:sp macro="" textlink="">
      <xdr:nvSpPr>
        <xdr:cNvPr id="646" name="フローチャート: 判断 645"/>
        <xdr:cNvSpPr/>
      </xdr:nvSpPr>
      <xdr:spPr>
        <a:xfrm>
          <a:off x="162687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67311</xdr:rowOff>
    </xdr:from>
    <xdr:to>
      <xdr:col>81</xdr:col>
      <xdr:colOff>101600</xdr:colOff>
      <xdr:row>81</xdr:row>
      <xdr:rowOff>168911</xdr:rowOff>
    </xdr:to>
    <xdr:sp macro="" textlink="">
      <xdr:nvSpPr>
        <xdr:cNvPr id="647" name="フローチャート: 判断 646"/>
        <xdr:cNvSpPr/>
      </xdr:nvSpPr>
      <xdr:spPr>
        <a:xfrm>
          <a:off x="15430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161037</xdr:rowOff>
    </xdr:from>
    <xdr:to>
      <xdr:col>76</xdr:col>
      <xdr:colOff>165100</xdr:colOff>
      <xdr:row>81</xdr:row>
      <xdr:rowOff>91187</xdr:rowOff>
    </xdr:to>
    <xdr:sp macro="" textlink="">
      <xdr:nvSpPr>
        <xdr:cNvPr id="648" name="フローチャート: 判断 647"/>
        <xdr:cNvSpPr/>
      </xdr:nvSpPr>
      <xdr:spPr>
        <a:xfrm>
          <a:off x="14541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158750</xdr:rowOff>
    </xdr:from>
    <xdr:to>
      <xdr:col>72</xdr:col>
      <xdr:colOff>38100</xdr:colOff>
      <xdr:row>81</xdr:row>
      <xdr:rowOff>88900</xdr:rowOff>
    </xdr:to>
    <xdr:sp macro="" textlink="">
      <xdr:nvSpPr>
        <xdr:cNvPr id="649" name="フローチャート: 判断 648"/>
        <xdr:cNvSpPr/>
      </xdr:nvSpPr>
      <xdr:spPr>
        <a:xfrm>
          <a:off x="13652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71882</xdr:rowOff>
    </xdr:from>
    <xdr:to>
      <xdr:col>67</xdr:col>
      <xdr:colOff>101600</xdr:colOff>
      <xdr:row>81</xdr:row>
      <xdr:rowOff>2032</xdr:rowOff>
    </xdr:to>
    <xdr:sp macro="" textlink="">
      <xdr:nvSpPr>
        <xdr:cNvPr id="650" name="フローチャート: 判断 649"/>
        <xdr:cNvSpPr/>
      </xdr:nvSpPr>
      <xdr:spPr>
        <a:xfrm>
          <a:off x="12763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142748</xdr:rowOff>
    </xdr:from>
    <xdr:to>
      <xdr:col>85</xdr:col>
      <xdr:colOff>177800</xdr:colOff>
      <xdr:row>83</xdr:row>
      <xdr:rowOff>72898</xdr:rowOff>
    </xdr:to>
    <xdr:sp macro="" textlink="">
      <xdr:nvSpPr>
        <xdr:cNvPr id="656" name="楕円 655"/>
        <xdr:cNvSpPr/>
      </xdr:nvSpPr>
      <xdr:spPr>
        <a:xfrm>
          <a:off x="162687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121175</xdr:rowOff>
    </xdr:from>
    <xdr:ext cx="405111" cy="259045"/>
    <xdr:sp macro="" textlink="">
      <xdr:nvSpPr>
        <xdr:cNvPr id="657" name="【児童館】&#10;有形固定資産減価償却率該当値テキスト"/>
        <xdr:cNvSpPr txBox="1"/>
      </xdr:nvSpPr>
      <xdr:spPr>
        <a:xfrm>
          <a:off x="16357600" y="1418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76454</xdr:rowOff>
    </xdr:from>
    <xdr:to>
      <xdr:col>81</xdr:col>
      <xdr:colOff>101600</xdr:colOff>
      <xdr:row>83</xdr:row>
      <xdr:rowOff>6604</xdr:rowOff>
    </xdr:to>
    <xdr:sp macro="" textlink="">
      <xdr:nvSpPr>
        <xdr:cNvPr id="658" name="楕円 657"/>
        <xdr:cNvSpPr/>
      </xdr:nvSpPr>
      <xdr:spPr>
        <a:xfrm>
          <a:off x="15430500" y="141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127254</xdr:rowOff>
    </xdr:from>
    <xdr:to>
      <xdr:col>85</xdr:col>
      <xdr:colOff>127000</xdr:colOff>
      <xdr:row>83</xdr:row>
      <xdr:rowOff>22098</xdr:rowOff>
    </xdr:to>
    <xdr:cxnSp macro="">
      <xdr:nvCxnSpPr>
        <xdr:cNvPr id="659" name="直線コネクタ 658"/>
        <xdr:cNvCxnSpPr/>
      </xdr:nvCxnSpPr>
      <xdr:spPr>
        <a:xfrm>
          <a:off x="15481300" y="1418615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35306</xdr:rowOff>
    </xdr:from>
    <xdr:to>
      <xdr:col>76</xdr:col>
      <xdr:colOff>165100</xdr:colOff>
      <xdr:row>82</xdr:row>
      <xdr:rowOff>136906</xdr:rowOff>
    </xdr:to>
    <xdr:sp macro="" textlink="">
      <xdr:nvSpPr>
        <xdr:cNvPr id="660" name="楕円 659"/>
        <xdr:cNvSpPr/>
      </xdr:nvSpPr>
      <xdr:spPr>
        <a:xfrm>
          <a:off x="145415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86106</xdr:rowOff>
    </xdr:from>
    <xdr:to>
      <xdr:col>81</xdr:col>
      <xdr:colOff>50800</xdr:colOff>
      <xdr:row>82</xdr:row>
      <xdr:rowOff>127254</xdr:rowOff>
    </xdr:to>
    <xdr:cxnSp macro="">
      <xdr:nvCxnSpPr>
        <xdr:cNvPr id="661" name="直線コネクタ 660"/>
        <xdr:cNvCxnSpPr/>
      </xdr:nvCxnSpPr>
      <xdr:spPr>
        <a:xfrm>
          <a:off x="14592300" y="1414500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165608</xdr:rowOff>
    </xdr:from>
    <xdr:to>
      <xdr:col>72</xdr:col>
      <xdr:colOff>38100</xdr:colOff>
      <xdr:row>82</xdr:row>
      <xdr:rowOff>95758</xdr:rowOff>
    </xdr:to>
    <xdr:sp macro="" textlink="">
      <xdr:nvSpPr>
        <xdr:cNvPr id="662" name="楕円 661"/>
        <xdr:cNvSpPr/>
      </xdr:nvSpPr>
      <xdr:spPr>
        <a:xfrm>
          <a:off x="13652500" y="140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44958</xdr:rowOff>
    </xdr:from>
    <xdr:to>
      <xdr:col>76</xdr:col>
      <xdr:colOff>114300</xdr:colOff>
      <xdr:row>82</xdr:row>
      <xdr:rowOff>86106</xdr:rowOff>
    </xdr:to>
    <xdr:cxnSp macro="">
      <xdr:nvCxnSpPr>
        <xdr:cNvPr id="663" name="直線コネクタ 662"/>
        <xdr:cNvCxnSpPr/>
      </xdr:nvCxnSpPr>
      <xdr:spPr>
        <a:xfrm>
          <a:off x="13703300" y="1410385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124461</xdr:rowOff>
    </xdr:from>
    <xdr:to>
      <xdr:col>67</xdr:col>
      <xdr:colOff>101600</xdr:colOff>
      <xdr:row>82</xdr:row>
      <xdr:rowOff>54611</xdr:rowOff>
    </xdr:to>
    <xdr:sp macro="" textlink="">
      <xdr:nvSpPr>
        <xdr:cNvPr id="664" name="楕円 663"/>
        <xdr:cNvSpPr/>
      </xdr:nvSpPr>
      <xdr:spPr>
        <a:xfrm>
          <a:off x="12763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3811</xdr:rowOff>
    </xdr:from>
    <xdr:to>
      <xdr:col>71</xdr:col>
      <xdr:colOff>177800</xdr:colOff>
      <xdr:row>82</xdr:row>
      <xdr:rowOff>44958</xdr:rowOff>
    </xdr:to>
    <xdr:cxnSp macro="">
      <xdr:nvCxnSpPr>
        <xdr:cNvPr id="665" name="直線コネクタ 664"/>
        <xdr:cNvCxnSpPr/>
      </xdr:nvCxnSpPr>
      <xdr:spPr>
        <a:xfrm>
          <a:off x="12814300" y="1406271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13988</xdr:rowOff>
    </xdr:from>
    <xdr:ext cx="405111" cy="259045"/>
    <xdr:sp macro="" textlink="">
      <xdr:nvSpPr>
        <xdr:cNvPr id="666" name="n_1aveValue【児童館】&#10;有形固定資産減価償却率"/>
        <xdr:cNvSpPr txBox="1"/>
      </xdr:nvSpPr>
      <xdr:spPr>
        <a:xfrm>
          <a:off x="15266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107714</xdr:rowOff>
    </xdr:from>
    <xdr:ext cx="405111" cy="259045"/>
    <xdr:sp macro="" textlink="">
      <xdr:nvSpPr>
        <xdr:cNvPr id="667" name="n_2aveValue【児童館】&#10;有形固定資産減価償却率"/>
        <xdr:cNvSpPr txBox="1"/>
      </xdr:nvSpPr>
      <xdr:spPr>
        <a:xfrm>
          <a:off x="14389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668" name="n_3aveValue【児童館】&#10;有形固定資産減価償却率"/>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18559</xdr:rowOff>
    </xdr:from>
    <xdr:ext cx="405111" cy="259045"/>
    <xdr:sp macro="" textlink="">
      <xdr:nvSpPr>
        <xdr:cNvPr id="669" name="n_4aveValue【児童館】&#10;有形固定資産減価償却率"/>
        <xdr:cNvSpPr txBox="1"/>
      </xdr:nvSpPr>
      <xdr:spPr>
        <a:xfrm>
          <a:off x="126117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169181</xdr:rowOff>
    </xdr:from>
    <xdr:ext cx="405111" cy="259045"/>
    <xdr:sp macro="" textlink="">
      <xdr:nvSpPr>
        <xdr:cNvPr id="670" name="n_1mainValue【児童館】&#10;有形固定資産減価償却率"/>
        <xdr:cNvSpPr txBox="1"/>
      </xdr:nvSpPr>
      <xdr:spPr>
        <a:xfrm>
          <a:off x="15266044" y="142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128033</xdr:rowOff>
    </xdr:from>
    <xdr:ext cx="405111" cy="259045"/>
    <xdr:sp macro="" textlink="">
      <xdr:nvSpPr>
        <xdr:cNvPr id="671" name="n_2mainValue【児童館】&#10;有形固定資産減価償却率"/>
        <xdr:cNvSpPr txBox="1"/>
      </xdr:nvSpPr>
      <xdr:spPr>
        <a:xfrm>
          <a:off x="14389744" y="1418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86885</xdr:rowOff>
    </xdr:from>
    <xdr:ext cx="405111" cy="259045"/>
    <xdr:sp macro="" textlink="">
      <xdr:nvSpPr>
        <xdr:cNvPr id="672" name="n_3mainValue【児童館】&#10;有形固定資産減価償却率"/>
        <xdr:cNvSpPr txBox="1"/>
      </xdr:nvSpPr>
      <xdr:spPr>
        <a:xfrm>
          <a:off x="13500744" y="14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673" name="n_4mainValue【児童館】&#10;有形固定資産減価償却率"/>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4" name="直線コネクタ 68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5" name="テキスト ボックス 68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6" name="直線コネクタ 68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7" name="テキスト ボックス 68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8" name="直線コネクタ 68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9" name="テキスト ボックス 68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0" name="直線コネクタ 68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1" name="テキスト ボックス 69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2" name="直線コネクタ 69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3" name="テキスト ボックス 69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4" name="直線コネクタ 69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5" name="テキスト ボックス 69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38100</xdr:rowOff>
    </xdr:to>
    <xdr:cxnSp macro="">
      <xdr:nvCxnSpPr>
        <xdr:cNvPr id="699" name="直線コネクタ 698"/>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0"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1" name="直線コネクタ 700"/>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702"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703" name="直線コネクタ 702"/>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31041</xdr:rowOff>
    </xdr:from>
    <xdr:ext cx="469744" cy="259045"/>
    <xdr:sp macro="" textlink="">
      <xdr:nvSpPr>
        <xdr:cNvPr id="704" name="【児童館】&#10;一人当たり面積平均値テキスト"/>
        <xdr:cNvSpPr txBox="1"/>
      </xdr:nvSpPr>
      <xdr:spPr>
        <a:xfrm>
          <a:off x="22199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705" name="フローチャート: 判断 704"/>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85271</xdr:rowOff>
    </xdr:from>
    <xdr:to>
      <xdr:col>112</xdr:col>
      <xdr:colOff>38100</xdr:colOff>
      <xdr:row>85</xdr:row>
      <xdr:rowOff>15421</xdr:rowOff>
    </xdr:to>
    <xdr:sp macro="" textlink="">
      <xdr:nvSpPr>
        <xdr:cNvPr id="706" name="フローチャート: 判断 705"/>
        <xdr:cNvSpPr/>
      </xdr:nvSpPr>
      <xdr:spPr>
        <a:xfrm>
          <a:off x="21272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707" name="フローチャート: 判断 706"/>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08" name="フローチャート: 判断 707"/>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09" name="フローチャート: 判断 708"/>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126093</xdr:rowOff>
    </xdr:from>
    <xdr:to>
      <xdr:col>116</xdr:col>
      <xdr:colOff>114300</xdr:colOff>
      <xdr:row>78</xdr:row>
      <xdr:rowOff>56243</xdr:rowOff>
    </xdr:to>
    <xdr:sp macro="" textlink="">
      <xdr:nvSpPr>
        <xdr:cNvPr id="715" name="楕円 714"/>
        <xdr:cNvSpPr/>
      </xdr:nvSpPr>
      <xdr:spPr>
        <a:xfrm>
          <a:off x="221107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79120</xdr:rowOff>
    </xdr:from>
    <xdr:ext cx="469744" cy="259045"/>
    <xdr:sp macro="" textlink="">
      <xdr:nvSpPr>
        <xdr:cNvPr id="716" name="【児童館】&#10;一人当たり面積該当値テキスト"/>
        <xdr:cNvSpPr txBox="1"/>
      </xdr:nvSpPr>
      <xdr:spPr>
        <a:xfrm>
          <a:off x="22199600" y="1328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142421</xdr:rowOff>
    </xdr:from>
    <xdr:to>
      <xdr:col>112</xdr:col>
      <xdr:colOff>38100</xdr:colOff>
      <xdr:row>78</xdr:row>
      <xdr:rowOff>72571</xdr:rowOff>
    </xdr:to>
    <xdr:sp macro="" textlink="">
      <xdr:nvSpPr>
        <xdr:cNvPr id="717" name="楕円 716"/>
        <xdr:cNvSpPr/>
      </xdr:nvSpPr>
      <xdr:spPr>
        <a:xfrm>
          <a:off x="21272500" y="133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5443</xdr:rowOff>
    </xdr:from>
    <xdr:to>
      <xdr:col>116</xdr:col>
      <xdr:colOff>63500</xdr:colOff>
      <xdr:row>78</xdr:row>
      <xdr:rowOff>21771</xdr:rowOff>
    </xdr:to>
    <xdr:cxnSp macro="">
      <xdr:nvCxnSpPr>
        <xdr:cNvPr id="718" name="直線コネクタ 717"/>
        <xdr:cNvCxnSpPr/>
      </xdr:nvCxnSpPr>
      <xdr:spPr>
        <a:xfrm flipV="1">
          <a:off x="21323300" y="133785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3629</xdr:rowOff>
    </xdr:from>
    <xdr:to>
      <xdr:col>107</xdr:col>
      <xdr:colOff>101600</xdr:colOff>
      <xdr:row>78</xdr:row>
      <xdr:rowOff>105229</xdr:rowOff>
    </xdr:to>
    <xdr:sp macro="" textlink="">
      <xdr:nvSpPr>
        <xdr:cNvPr id="719" name="楕円 718"/>
        <xdr:cNvSpPr/>
      </xdr:nvSpPr>
      <xdr:spPr>
        <a:xfrm>
          <a:off x="20383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21771</xdr:rowOff>
    </xdr:from>
    <xdr:to>
      <xdr:col>111</xdr:col>
      <xdr:colOff>177800</xdr:colOff>
      <xdr:row>78</xdr:row>
      <xdr:rowOff>54429</xdr:rowOff>
    </xdr:to>
    <xdr:cxnSp macro="">
      <xdr:nvCxnSpPr>
        <xdr:cNvPr id="720" name="直線コネクタ 719"/>
        <xdr:cNvCxnSpPr/>
      </xdr:nvCxnSpPr>
      <xdr:spPr>
        <a:xfrm flipV="1">
          <a:off x="20434300" y="13394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36286</xdr:rowOff>
    </xdr:from>
    <xdr:to>
      <xdr:col>102</xdr:col>
      <xdr:colOff>165100</xdr:colOff>
      <xdr:row>78</xdr:row>
      <xdr:rowOff>137886</xdr:rowOff>
    </xdr:to>
    <xdr:sp macro="" textlink="">
      <xdr:nvSpPr>
        <xdr:cNvPr id="721" name="楕円 720"/>
        <xdr:cNvSpPr/>
      </xdr:nvSpPr>
      <xdr:spPr>
        <a:xfrm>
          <a:off x="19494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54429</xdr:rowOff>
    </xdr:from>
    <xdr:to>
      <xdr:col>107</xdr:col>
      <xdr:colOff>50800</xdr:colOff>
      <xdr:row>78</xdr:row>
      <xdr:rowOff>87086</xdr:rowOff>
    </xdr:to>
    <xdr:cxnSp macro="">
      <xdr:nvCxnSpPr>
        <xdr:cNvPr id="722" name="直線コネクタ 721"/>
        <xdr:cNvCxnSpPr/>
      </xdr:nvCxnSpPr>
      <xdr:spPr>
        <a:xfrm flipV="1">
          <a:off x="19545300" y="13427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68943</xdr:rowOff>
    </xdr:from>
    <xdr:to>
      <xdr:col>98</xdr:col>
      <xdr:colOff>38100</xdr:colOff>
      <xdr:row>78</xdr:row>
      <xdr:rowOff>170543</xdr:rowOff>
    </xdr:to>
    <xdr:sp macro="" textlink="">
      <xdr:nvSpPr>
        <xdr:cNvPr id="723" name="楕円 722"/>
        <xdr:cNvSpPr/>
      </xdr:nvSpPr>
      <xdr:spPr>
        <a:xfrm>
          <a:off x="18605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87086</xdr:rowOff>
    </xdr:from>
    <xdr:to>
      <xdr:col>102</xdr:col>
      <xdr:colOff>114300</xdr:colOff>
      <xdr:row>78</xdr:row>
      <xdr:rowOff>119743</xdr:rowOff>
    </xdr:to>
    <xdr:cxnSp macro="">
      <xdr:nvCxnSpPr>
        <xdr:cNvPr id="724" name="直線コネクタ 723"/>
        <xdr:cNvCxnSpPr/>
      </xdr:nvCxnSpPr>
      <xdr:spPr>
        <a:xfrm flipV="1">
          <a:off x="18656300" y="13460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6548</xdr:rowOff>
    </xdr:from>
    <xdr:ext cx="469744" cy="259045"/>
    <xdr:sp macro="" textlink="">
      <xdr:nvSpPr>
        <xdr:cNvPr id="725" name="n_1aveValue【児童館】&#10;一人当たり面積"/>
        <xdr:cNvSpPr txBox="1"/>
      </xdr:nvSpPr>
      <xdr:spPr>
        <a:xfrm>
          <a:off x="210757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6548</xdr:rowOff>
    </xdr:from>
    <xdr:ext cx="469744" cy="259045"/>
    <xdr:sp macro="" textlink="">
      <xdr:nvSpPr>
        <xdr:cNvPr id="726" name="n_2aveValue【児童館】&#10;一人当たり面積"/>
        <xdr:cNvSpPr txBox="1"/>
      </xdr:nvSpPr>
      <xdr:spPr>
        <a:xfrm>
          <a:off x="20199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27" name="n_3ave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28" name="n_4aveValue【児童館】&#10;一人当たり面積"/>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89098</xdr:rowOff>
    </xdr:from>
    <xdr:ext cx="469744" cy="259045"/>
    <xdr:sp macro="" textlink="">
      <xdr:nvSpPr>
        <xdr:cNvPr id="729" name="n_1mainValue【児童館】&#10;一人当たり面積"/>
        <xdr:cNvSpPr txBox="1"/>
      </xdr:nvSpPr>
      <xdr:spPr>
        <a:xfrm>
          <a:off x="21075727" y="1311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121756</xdr:rowOff>
    </xdr:from>
    <xdr:ext cx="469744" cy="259045"/>
    <xdr:sp macro="" textlink="">
      <xdr:nvSpPr>
        <xdr:cNvPr id="730" name="n_2mainValue【児童館】&#10;一人当たり面積"/>
        <xdr:cNvSpPr txBox="1"/>
      </xdr:nvSpPr>
      <xdr:spPr>
        <a:xfrm>
          <a:off x="20199427" y="1315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154413</xdr:rowOff>
    </xdr:from>
    <xdr:ext cx="469744" cy="259045"/>
    <xdr:sp macro="" textlink="">
      <xdr:nvSpPr>
        <xdr:cNvPr id="731" name="n_3mainValue【児童館】&#10;一人当たり面積"/>
        <xdr:cNvSpPr txBox="1"/>
      </xdr:nvSpPr>
      <xdr:spPr>
        <a:xfrm>
          <a:off x="19310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15620</xdr:rowOff>
    </xdr:from>
    <xdr:ext cx="469744" cy="259045"/>
    <xdr:sp macro="" textlink="">
      <xdr:nvSpPr>
        <xdr:cNvPr id="732" name="n_4mainValue【児童館】&#10;一人当たり面積"/>
        <xdr:cNvSpPr txBox="1"/>
      </xdr:nvSpPr>
      <xdr:spPr>
        <a:xfrm>
          <a:off x="18421427" y="1321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4" name="直線コネクタ 74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5" name="テキスト ボックス 74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6" name="直線コネクタ 74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7" name="テキスト ボックス 74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8" name="直線コネクタ 74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9" name="テキスト ボックス 74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0" name="直線コネクタ 74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1" name="テキスト ボックス 75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3" name="テキスト ボックス 75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71628</xdr:rowOff>
    </xdr:to>
    <xdr:cxnSp macro="">
      <xdr:nvCxnSpPr>
        <xdr:cNvPr id="755" name="直線コネクタ 754"/>
        <xdr:cNvCxnSpPr/>
      </xdr:nvCxnSpPr>
      <xdr:spPr>
        <a:xfrm flipV="1">
          <a:off x="16318864" y="17129761"/>
          <a:ext cx="0" cy="145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75455</xdr:rowOff>
    </xdr:from>
    <xdr:ext cx="405111" cy="259045"/>
    <xdr:sp macro="" textlink="">
      <xdr:nvSpPr>
        <xdr:cNvPr id="756" name="【公民館】&#10;有形固定資産減価償却率最小値テキスト"/>
        <xdr:cNvSpPr txBox="1"/>
      </xdr:nvSpPr>
      <xdr:spPr>
        <a:xfrm>
          <a:off x="16357600" y="1859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71628</xdr:rowOff>
    </xdr:from>
    <xdr:to>
      <xdr:col>86</xdr:col>
      <xdr:colOff>25400</xdr:colOff>
      <xdr:row>108</xdr:row>
      <xdr:rowOff>71628</xdr:rowOff>
    </xdr:to>
    <xdr:cxnSp macro="">
      <xdr:nvCxnSpPr>
        <xdr:cNvPr id="757" name="直線コネクタ 756"/>
        <xdr:cNvCxnSpPr/>
      </xdr:nvCxnSpPr>
      <xdr:spPr>
        <a:xfrm>
          <a:off x="16230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58" name="【公民館】&#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59" name="直線コネクタ 758"/>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135145</xdr:rowOff>
    </xdr:from>
    <xdr:ext cx="405111" cy="259045"/>
    <xdr:sp macro="" textlink="">
      <xdr:nvSpPr>
        <xdr:cNvPr id="760" name="【公民館】&#10;有形固定資産減価償却率平均値テキスト"/>
        <xdr:cNvSpPr txBox="1"/>
      </xdr:nvSpPr>
      <xdr:spPr>
        <a:xfrm>
          <a:off x="16357600" y="1762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112268</xdr:rowOff>
    </xdr:from>
    <xdr:to>
      <xdr:col>85</xdr:col>
      <xdr:colOff>177800</xdr:colOff>
      <xdr:row>104</xdr:row>
      <xdr:rowOff>42418</xdr:rowOff>
    </xdr:to>
    <xdr:sp macro="" textlink="">
      <xdr:nvSpPr>
        <xdr:cNvPr id="761" name="フローチャート: 判断 760"/>
        <xdr:cNvSpPr/>
      </xdr:nvSpPr>
      <xdr:spPr>
        <a:xfrm>
          <a:off x="162687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45974</xdr:rowOff>
    </xdr:from>
    <xdr:to>
      <xdr:col>81</xdr:col>
      <xdr:colOff>101600</xdr:colOff>
      <xdr:row>103</xdr:row>
      <xdr:rowOff>147574</xdr:rowOff>
    </xdr:to>
    <xdr:sp macro="" textlink="">
      <xdr:nvSpPr>
        <xdr:cNvPr id="762" name="フローチャート: 判断 761"/>
        <xdr:cNvSpPr/>
      </xdr:nvSpPr>
      <xdr:spPr>
        <a:xfrm>
          <a:off x="15430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xdr:rowOff>
    </xdr:from>
    <xdr:to>
      <xdr:col>76</xdr:col>
      <xdr:colOff>165100</xdr:colOff>
      <xdr:row>103</xdr:row>
      <xdr:rowOff>101854</xdr:rowOff>
    </xdr:to>
    <xdr:sp macro="" textlink="">
      <xdr:nvSpPr>
        <xdr:cNvPr id="763" name="フローチャート: 判断 762"/>
        <xdr:cNvSpPr/>
      </xdr:nvSpPr>
      <xdr:spPr>
        <a:xfrm>
          <a:off x="14541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16256</xdr:rowOff>
    </xdr:from>
    <xdr:to>
      <xdr:col>72</xdr:col>
      <xdr:colOff>38100</xdr:colOff>
      <xdr:row>103</xdr:row>
      <xdr:rowOff>117856</xdr:rowOff>
    </xdr:to>
    <xdr:sp macro="" textlink="">
      <xdr:nvSpPr>
        <xdr:cNvPr id="764" name="フローチャート: 判断 763"/>
        <xdr:cNvSpPr/>
      </xdr:nvSpPr>
      <xdr:spPr>
        <a:xfrm>
          <a:off x="13652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36830</xdr:rowOff>
    </xdr:from>
    <xdr:to>
      <xdr:col>67</xdr:col>
      <xdr:colOff>101600</xdr:colOff>
      <xdr:row>103</xdr:row>
      <xdr:rowOff>138430</xdr:rowOff>
    </xdr:to>
    <xdr:sp macro="" textlink="">
      <xdr:nvSpPr>
        <xdr:cNvPr id="765" name="フローチャート: 判断 764"/>
        <xdr:cNvSpPr/>
      </xdr:nvSpPr>
      <xdr:spPr>
        <a:xfrm>
          <a:off x="12763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39115</xdr:rowOff>
    </xdr:from>
    <xdr:to>
      <xdr:col>85</xdr:col>
      <xdr:colOff>177800</xdr:colOff>
      <xdr:row>104</xdr:row>
      <xdr:rowOff>140715</xdr:rowOff>
    </xdr:to>
    <xdr:sp macro="" textlink="">
      <xdr:nvSpPr>
        <xdr:cNvPr id="771" name="楕円 770"/>
        <xdr:cNvSpPr/>
      </xdr:nvSpPr>
      <xdr:spPr>
        <a:xfrm>
          <a:off x="162687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17542</xdr:rowOff>
    </xdr:from>
    <xdr:ext cx="405111" cy="259045"/>
    <xdr:sp macro="" textlink="">
      <xdr:nvSpPr>
        <xdr:cNvPr id="772" name="【公民館】&#10;有形固定資産減価償却率該当値テキスト"/>
        <xdr:cNvSpPr txBox="1"/>
      </xdr:nvSpPr>
      <xdr:spPr>
        <a:xfrm>
          <a:off x="16357600" y="178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98552</xdr:rowOff>
    </xdr:from>
    <xdr:to>
      <xdr:col>81</xdr:col>
      <xdr:colOff>101600</xdr:colOff>
      <xdr:row>104</xdr:row>
      <xdr:rowOff>28702</xdr:rowOff>
    </xdr:to>
    <xdr:sp macro="" textlink="">
      <xdr:nvSpPr>
        <xdr:cNvPr id="773" name="楕円 772"/>
        <xdr:cNvSpPr/>
      </xdr:nvSpPr>
      <xdr:spPr>
        <a:xfrm>
          <a:off x="15430500" y="177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149352</xdr:rowOff>
    </xdr:from>
    <xdr:to>
      <xdr:col>85</xdr:col>
      <xdr:colOff>127000</xdr:colOff>
      <xdr:row>104</xdr:row>
      <xdr:rowOff>89915</xdr:rowOff>
    </xdr:to>
    <xdr:cxnSp macro="">
      <xdr:nvCxnSpPr>
        <xdr:cNvPr id="774" name="直線コネクタ 773"/>
        <xdr:cNvCxnSpPr/>
      </xdr:nvCxnSpPr>
      <xdr:spPr>
        <a:xfrm>
          <a:off x="15481300" y="17808702"/>
          <a:ext cx="838200" cy="11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146558</xdr:rowOff>
    </xdr:from>
    <xdr:to>
      <xdr:col>76</xdr:col>
      <xdr:colOff>165100</xdr:colOff>
      <xdr:row>104</xdr:row>
      <xdr:rowOff>76708</xdr:rowOff>
    </xdr:to>
    <xdr:sp macro="" textlink="">
      <xdr:nvSpPr>
        <xdr:cNvPr id="775" name="楕円 774"/>
        <xdr:cNvSpPr/>
      </xdr:nvSpPr>
      <xdr:spPr>
        <a:xfrm>
          <a:off x="14541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149352</xdr:rowOff>
    </xdr:from>
    <xdr:to>
      <xdr:col>81</xdr:col>
      <xdr:colOff>50800</xdr:colOff>
      <xdr:row>104</xdr:row>
      <xdr:rowOff>25908</xdr:rowOff>
    </xdr:to>
    <xdr:cxnSp macro="">
      <xdr:nvCxnSpPr>
        <xdr:cNvPr id="776" name="直線コネクタ 775"/>
        <xdr:cNvCxnSpPr/>
      </xdr:nvCxnSpPr>
      <xdr:spPr>
        <a:xfrm flipV="1">
          <a:off x="14592300" y="178087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84837</xdr:rowOff>
    </xdr:from>
    <xdr:to>
      <xdr:col>72</xdr:col>
      <xdr:colOff>38100</xdr:colOff>
      <xdr:row>104</xdr:row>
      <xdr:rowOff>14987</xdr:rowOff>
    </xdr:to>
    <xdr:sp macro="" textlink="">
      <xdr:nvSpPr>
        <xdr:cNvPr id="777" name="楕円 776"/>
        <xdr:cNvSpPr/>
      </xdr:nvSpPr>
      <xdr:spPr>
        <a:xfrm>
          <a:off x="13652500" y="177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135637</xdr:rowOff>
    </xdr:from>
    <xdr:to>
      <xdr:col>76</xdr:col>
      <xdr:colOff>114300</xdr:colOff>
      <xdr:row>104</xdr:row>
      <xdr:rowOff>25908</xdr:rowOff>
    </xdr:to>
    <xdr:cxnSp macro="">
      <xdr:nvCxnSpPr>
        <xdr:cNvPr id="778" name="直線コネクタ 777"/>
        <xdr:cNvCxnSpPr/>
      </xdr:nvCxnSpPr>
      <xdr:spPr>
        <a:xfrm>
          <a:off x="13703300" y="17794987"/>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29972</xdr:rowOff>
    </xdr:from>
    <xdr:to>
      <xdr:col>67</xdr:col>
      <xdr:colOff>101600</xdr:colOff>
      <xdr:row>103</xdr:row>
      <xdr:rowOff>131572</xdr:rowOff>
    </xdr:to>
    <xdr:sp macro="" textlink="">
      <xdr:nvSpPr>
        <xdr:cNvPr id="779" name="楕円 778"/>
        <xdr:cNvSpPr/>
      </xdr:nvSpPr>
      <xdr:spPr>
        <a:xfrm>
          <a:off x="12763500" y="176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80772</xdr:rowOff>
    </xdr:from>
    <xdr:to>
      <xdr:col>71</xdr:col>
      <xdr:colOff>177800</xdr:colOff>
      <xdr:row>103</xdr:row>
      <xdr:rowOff>135637</xdr:rowOff>
    </xdr:to>
    <xdr:cxnSp macro="">
      <xdr:nvCxnSpPr>
        <xdr:cNvPr id="780" name="直線コネクタ 779"/>
        <xdr:cNvCxnSpPr/>
      </xdr:nvCxnSpPr>
      <xdr:spPr>
        <a:xfrm>
          <a:off x="12814300" y="1774012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164101</xdr:rowOff>
    </xdr:from>
    <xdr:ext cx="405111" cy="259045"/>
    <xdr:sp macro="" textlink="">
      <xdr:nvSpPr>
        <xdr:cNvPr id="781" name="n_1aveValue【公民館】&#10;有形固定資産減価償却率"/>
        <xdr:cNvSpPr txBox="1"/>
      </xdr:nvSpPr>
      <xdr:spPr>
        <a:xfrm>
          <a:off x="152660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118381</xdr:rowOff>
    </xdr:from>
    <xdr:ext cx="405111" cy="259045"/>
    <xdr:sp macro="" textlink="">
      <xdr:nvSpPr>
        <xdr:cNvPr id="782" name="n_2aveValue【公民館】&#10;有形固定資産減価償却率"/>
        <xdr:cNvSpPr txBox="1"/>
      </xdr:nvSpPr>
      <xdr:spPr>
        <a:xfrm>
          <a:off x="14389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134383</xdr:rowOff>
    </xdr:from>
    <xdr:ext cx="405111" cy="259045"/>
    <xdr:sp macro="" textlink="">
      <xdr:nvSpPr>
        <xdr:cNvPr id="783" name="n_3aveValue【公民館】&#10;有形固定資産減価償却率"/>
        <xdr:cNvSpPr txBox="1"/>
      </xdr:nvSpPr>
      <xdr:spPr>
        <a:xfrm>
          <a:off x="13500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129557</xdr:rowOff>
    </xdr:from>
    <xdr:ext cx="405111" cy="259045"/>
    <xdr:sp macro="" textlink="">
      <xdr:nvSpPr>
        <xdr:cNvPr id="784" name="n_4aveValue【公民館】&#10;有形固定資産減価償却率"/>
        <xdr:cNvSpPr txBox="1"/>
      </xdr:nvSpPr>
      <xdr:spPr>
        <a:xfrm>
          <a:off x="12611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19829</xdr:rowOff>
    </xdr:from>
    <xdr:ext cx="405111" cy="259045"/>
    <xdr:sp macro="" textlink="">
      <xdr:nvSpPr>
        <xdr:cNvPr id="785" name="n_1mainValue【公民館】&#10;有形固定資産減価償却率"/>
        <xdr:cNvSpPr txBox="1"/>
      </xdr:nvSpPr>
      <xdr:spPr>
        <a:xfrm>
          <a:off x="15266044" y="1785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67835</xdr:rowOff>
    </xdr:from>
    <xdr:ext cx="405111" cy="259045"/>
    <xdr:sp macro="" textlink="">
      <xdr:nvSpPr>
        <xdr:cNvPr id="786" name="n_2mainValue【公民館】&#10;有形固定資産減価償却率"/>
        <xdr:cNvSpPr txBox="1"/>
      </xdr:nvSpPr>
      <xdr:spPr>
        <a:xfrm>
          <a:off x="14389744" y="1789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6114</xdr:rowOff>
    </xdr:from>
    <xdr:ext cx="405111" cy="259045"/>
    <xdr:sp macro="" textlink="">
      <xdr:nvSpPr>
        <xdr:cNvPr id="787" name="n_3mainValue【公民館】&#10;有形固定資産減価償却率"/>
        <xdr:cNvSpPr txBox="1"/>
      </xdr:nvSpPr>
      <xdr:spPr>
        <a:xfrm>
          <a:off x="13500744" y="178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148099</xdr:rowOff>
    </xdr:from>
    <xdr:ext cx="405111" cy="259045"/>
    <xdr:sp macro="" textlink="">
      <xdr:nvSpPr>
        <xdr:cNvPr id="788" name="n_4mainValue【公民館】&#10;有形固定資産減価償却率"/>
        <xdr:cNvSpPr txBox="1"/>
      </xdr:nvSpPr>
      <xdr:spPr>
        <a:xfrm>
          <a:off x="126117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76200</xdr:rowOff>
    </xdr:from>
    <xdr:to>
      <xdr:col>116</xdr:col>
      <xdr:colOff>62864</xdr:colOff>
      <xdr:row>108</xdr:row>
      <xdr:rowOff>55626</xdr:rowOff>
    </xdr:to>
    <xdr:cxnSp macro="">
      <xdr:nvCxnSpPr>
        <xdr:cNvPr id="810" name="直線コネクタ 809"/>
        <xdr:cNvCxnSpPr/>
      </xdr:nvCxnSpPr>
      <xdr:spPr>
        <a:xfrm flipV="1">
          <a:off x="22160864" y="17392650"/>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59453</xdr:rowOff>
    </xdr:from>
    <xdr:ext cx="469744" cy="259045"/>
    <xdr:sp macro="" textlink="">
      <xdr:nvSpPr>
        <xdr:cNvPr id="811" name="【公民館】&#10;一人当たり面積最小値テキスト"/>
        <xdr:cNvSpPr txBox="1"/>
      </xdr:nvSpPr>
      <xdr:spPr>
        <a:xfrm>
          <a:off x="22199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55626</xdr:rowOff>
    </xdr:from>
    <xdr:to>
      <xdr:col>116</xdr:col>
      <xdr:colOff>152400</xdr:colOff>
      <xdr:row>108</xdr:row>
      <xdr:rowOff>55626</xdr:rowOff>
    </xdr:to>
    <xdr:cxnSp macro="">
      <xdr:nvCxnSpPr>
        <xdr:cNvPr id="812" name="直線コネクタ 811"/>
        <xdr:cNvCxnSpPr/>
      </xdr:nvCxnSpPr>
      <xdr:spPr>
        <a:xfrm>
          <a:off x="22072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22877</xdr:rowOff>
    </xdr:from>
    <xdr:ext cx="469744" cy="259045"/>
    <xdr:sp macro="" textlink="">
      <xdr:nvSpPr>
        <xdr:cNvPr id="813" name="【公民館】&#10;一人当たり面積最大値テキスト"/>
        <xdr:cNvSpPr txBox="1"/>
      </xdr:nvSpPr>
      <xdr:spPr>
        <a:xfrm>
          <a:off x="22199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76200</xdr:rowOff>
    </xdr:from>
    <xdr:to>
      <xdr:col>116</xdr:col>
      <xdr:colOff>152400</xdr:colOff>
      <xdr:row>101</xdr:row>
      <xdr:rowOff>76200</xdr:rowOff>
    </xdr:to>
    <xdr:cxnSp macro="">
      <xdr:nvCxnSpPr>
        <xdr:cNvPr id="814" name="直線コネクタ 813"/>
        <xdr:cNvCxnSpPr/>
      </xdr:nvCxnSpPr>
      <xdr:spPr>
        <a:xfrm>
          <a:off x="22072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22114</xdr:rowOff>
    </xdr:from>
    <xdr:ext cx="469744" cy="259045"/>
    <xdr:sp macro="" textlink="">
      <xdr:nvSpPr>
        <xdr:cNvPr id="815" name="【公民館】&#10;一人当たり面積平均値テキスト"/>
        <xdr:cNvSpPr txBox="1"/>
      </xdr:nvSpPr>
      <xdr:spPr>
        <a:xfrm>
          <a:off x="22199600" y="18024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43687</xdr:rowOff>
    </xdr:from>
    <xdr:to>
      <xdr:col>116</xdr:col>
      <xdr:colOff>114300</xdr:colOff>
      <xdr:row>105</xdr:row>
      <xdr:rowOff>145287</xdr:rowOff>
    </xdr:to>
    <xdr:sp macro="" textlink="">
      <xdr:nvSpPr>
        <xdr:cNvPr id="816" name="フローチャート: 判断 815"/>
        <xdr:cNvSpPr/>
      </xdr:nvSpPr>
      <xdr:spPr>
        <a:xfrm>
          <a:off x="221107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4826</xdr:rowOff>
    </xdr:from>
    <xdr:to>
      <xdr:col>112</xdr:col>
      <xdr:colOff>38100</xdr:colOff>
      <xdr:row>105</xdr:row>
      <xdr:rowOff>106426</xdr:rowOff>
    </xdr:to>
    <xdr:sp macro="" textlink="">
      <xdr:nvSpPr>
        <xdr:cNvPr id="817" name="フローチャート: 判断 816"/>
        <xdr:cNvSpPr/>
      </xdr:nvSpPr>
      <xdr:spPr>
        <a:xfrm>
          <a:off x="21272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160274</xdr:rowOff>
    </xdr:from>
    <xdr:to>
      <xdr:col>107</xdr:col>
      <xdr:colOff>101600</xdr:colOff>
      <xdr:row>105</xdr:row>
      <xdr:rowOff>90424</xdr:rowOff>
    </xdr:to>
    <xdr:sp macro="" textlink="">
      <xdr:nvSpPr>
        <xdr:cNvPr id="818" name="フローチャート: 判断 817"/>
        <xdr:cNvSpPr/>
      </xdr:nvSpPr>
      <xdr:spPr>
        <a:xfrm>
          <a:off x="20383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123698</xdr:rowOff>
    </xdr:from>
    <xdr:to>
      <xdr:col>102</xdr:col>
      <xdr:colOff>165100</xdr:colOff>
      <xdr:row>105</xdr:row>
      <xdr:rowOff>53848</xdr:rowOff>
    </xdr:to>
    <xdr:sp macro="" textlink="">
      <xdr:nvSpPr>
        <xdr:cNvPr id="819" name="フローチャート: 判断 818"/>
        <xdr:cNvSpPr/>
      </xdr:nvSpPr>
      <xdr:spPr>
        <a:xfrm>
          <a:off x="19494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148844</xdr:rowOff>
    </xdr:from>
    <xdr:to>
      <xdr:col>98</xdr:col>
      <xdr:colOff>38100</xdr:colOff>
      <xdr:row>105</xdr:row>
      <xdr:rowOff>78994</xdr:rowOff>
    </xdr:to>
    <xdr:sp macro="" textlink="">
      <xdr:nvSpPr>
        <xdr:cNvPr id="820" name="フローチャート: 判断 819"/>
        <xdr:cNvSpPr/>
      </xdr:nvSpPr>
      <xdr:spPr>
        <a:xfrm>
          <a:off x="186055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25400</xdr:rowOff>
    </xdr:from>
    <xdr:to>
      <xdr:col>116</xdr:col>
      <xdr:colOff>114300</xdr:colOff>
      <xdr:row>101</xdr:row>
      <xdr:rowOff>127000</xdr:rowOff>
    </xdr:to>
    <xdr:sp macro="" textlink="">
      <xdr:nvSpPr>
        <xdr:cNvPr id="826" name="楕円 825"/>
        <xdr:cNvSpPr/>
      </xdr:nvSpPr>
      <xdr:spPr>
        <a:xfrm>
          <a:off x="22110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149877</xdr:rowOff>
    </xdr:from>
    <xdr:ext cx="469744" cy="259045"/>
    <xdr:sp macro="" textlink="">
      <xdr:nvSpPr>
        <xdr:cNvPr id="827" name="【公民館】&#10;一人当たり面積該当値テキスト"/>
        <xdr:cNvSpPr txBox="1"/>
      </xdr:nvSpPr>
      <xdr:spPr>
        <a:xfrm>
          <a:off x="22199600" y="1729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41402</xdr:rowOff>
    </xdr:from>
    <xdr:to>
      <xdr:col>112</xdr:col>
      <xdr:colOff>38100</xdr:colOff>
      <xdr:row>101</xdr:row>
      <xdr:rowOff>143002</xdr:rowOff>
    </xdr:to>
    <xdr:sp macro="" textlink="">
      <xdr:nvSpPr>
        <xdr:cNvPr id="828" name="楕円 827"/>
        <xdr:cNvSpPr/>
      </xdr:nvSpPr>
      <xdr:spPr>
        <a:xfrm>
          <a:off x="21272500" y="173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76200</xdr:rowOff>
    </xdr:from>
    <xdr:to>
      <xdr:col>116</xdr:col>
      <xdr:colOff>63500</xdr:colOff>
      <xdr:row>101</xdr:row>
      <xdr:rowOff>92202</xdr:rowOff>
    </xdr:to>
    <xdr:cxnSp macro="">
      <xdr:nvCxnSpPr>
        <xdr:cNvPr id="829" name="直線コネクタ 828"/>
        <xdr:cNvCxnSpPr/>
      </xdr:nvCxnSpPr>
      <xdr:spPr>
        <a:xfrm flipV="1">
          <a:off x="21323300" y="1739265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125985</xdr:rowOff>
    </xdr:from>
    <xdr:to>
      <xdr:col>107</xdr:col>
      <xdr:colOff>101600</xdr:colOff>
      <xdr:row>102</xdr:row>
      <xdr:rowOff>56135</xdr:rowOff>
    </xdr:to>
    <xdr:sp macro="" textlink="">
      <xdr:nvSpPr>
        <xdr:cNvPr id="830" name="楕円 829"/>
        <xdr:cNvSpPr/>
      </xdr:nvSpPr>
      <xdr:spPr>
        <a:xfrm>
          <a:off x="20383500" y="17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92202</xdr:rowOff>
    </xdr:from>
    <xdr:to>
      <xdr:col>111</xdr:col>
      <xdr:colOff>177800</xdr:colOff>
      <xdr:row>102</xdr:row>
      <xdr:rowOff>5335</xdr:rowOff>
    </xdr:to>
    <xdr:cxnSp macro="">
      <xdr:nvCxnSpPr>
        <xdr:cNvPr id="831" name="直線コネクタ 830"/>
        <xdr:cNvCxnSpPr/>
      </xdr:nvCxnSpPr>
      <xdr:spPr>
        <a:xfrm flipV="1">
          <a:off x="20434300" y="17408652"/>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148844</xdr:rowOff>
    </xdr:from>
    <xdr:to>
      <xdr:col>102</xdr:col>
      <xdr:colOff>165100</xdr:colOff>
      <xdr:row>102</xdr:row>
      <xdr:rowOff>78994</xdr:rowOff>
    </xdr:to>
    <xdr:sp macro="" textlink="">
      <xdr:nvSpPr>
        <xdr:cNvPr id="832" name="楕円 831"/>
        <xdr:cNvSpPr/>
      </xdr:nvSpPr>
      <xdr:spPr>
        <a:xfrm>
          <a:off x="19494500" y="174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5335</xdr:rowOff>
    </xdr:from>
    <xdr:to>
      <xdr:col>107</xdr:col>
      <xdr:colOff>50800</xdr:colOff>
      <xdr:row>102</xdr:row>
      <xdr:rowOff>28194</xdr:rowOff>
    </xdr:to>
    <xdr:cxnSp macro="">
      <xdr:nvCxnSpPr>
        <xdr:cNvPr id="833" name="直線コネクタ 832"/>
        <xdr:cNvCxnSpPr/>
      </xdr:nvCxnSpPr>
      <xdr:spPr>
        <a:xfrm flipV="1">
          <a:off x="19545300" y="1749323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2539</xdr:rowOff>
    </xdr:from>
    <xdr:to>
      <xdr:col>98</xdr:col>
      <xdr:colOff>38100</xdr:colOff>
      <xdr:row>102</xdr:row>
      <xdr:rowOff>104139</xdr:rowOff>
    </xdr:to>
    <xdr:sp macro="" textlink="">
      <xdr:nvSpPr>
        <xdr:cNvPr id="834" name="楕円 833"/>
        <xdr:cNvSpPr/>
      </xdr:nvSpPr>
      <xdr:spPr>
        <a:xfrm>
          <a:off x="18605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28194</xdr:rowOff>
    </xdr:from>
    <xdr:to>
      <xdr:col>102</xdr:col>
      <xdr:colOff>114300</xdr:colOff>
      <xdr:row>102</xdr:row>
      <xdr:rowOff>53339</xdr:rowOff>
    </xdr:to>
    <xdr:cxnSp macro="">
      <xdr:nvCxnSpPr>
        <xdr:cNvPr id="835" name="直線コネクタ 834"/>
        <xdr:cNvCxnSpPr/>
      </xdr:nvCxnSpPr>
      <xdr:spPr>
        <a:xfrm flipV="1">
          <a:off x="18656300" y="1751609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97553</xdr:rowOff>
    </xdr:from>
    <xdr:ext cx="469744" cy="259045"/>
    <xdr:sp macro="" textlink="">
      <xdr:nvSpPr>
        <xdr:cNvPr id="836" name="n_1aveValue【公民館】&#10;一人当たり面積"/>
        <xdr:cNvSpPr txBox="1"/>
      </xdr:nvSpPr>
      <xdr:spPr>
        <a:xfrm>
          <a:off x="21075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81551</xdr:rowOff>
    </xdr:from>
    <xdr:ext cx="469744" cy="259045"/>
    <xdr:sp macro="" textlink="">
      <xdr:nvSpPr>
        <xdr:cNvPr id="837" name="n_2aveValue【公民館】&#10;一人当たり面積"/>
        <xdr:cNvSpPr txBox="1"/>
      </xdr:nvSpPr>
      <xdr:spPr>
        <a:xfrm>
          <a:off x="20199427" y="180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44975</xdr:rowOff>
    </xdr:from>
    <xdr:ext cx="469744" cy="259045"/>
    <xdr:sp macro="" textlink="">
      <xdr:nvSpPr>
        <xdr:cNvPr id="838" name="n_3aveValue【公民館】&#10;一人当たり面積"/>
        <xdr:cNvSpPr txBox="1"/>
      </xdr:nvSpPr>
      <xdr:spPr>
        <a:xfrm>
          <a:off x="19310427" y="180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70121</xdr:rowOff>
    </xdr:from>
    <xdr:ext cx="469744" cy="259045"/>
    <xdr:sp macro="" textlink="">
      <xdr:nvSpPr>
        <xdr:cNvPr id="839" name="n_4aveValue【公民館】&#10;一人当たり面積"/>
        <xdr:cNvSpPr txBox="1"/>
      </xdr:nvSpPr>
      <xdr:spPr>
        <a:xfrm>
          <a:off x="184214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159529</xdr:rowOff>
    </xdr:from>
    <xdr:ext cx="469744" cy="259045"/>
    <xdr:sp macro="" textlink="">
      <xdr:nvSpPr>
        <xdr:cNvPr id="840" name="n_1mainValue【公民館】&#10;一人当たり面積"/>
        <xdr:cNvSpPr txBox="1"/>
      </xdr:nvSpPr>
      <xdr:spPr>
        <a:xfrm>
          <a:off x="21075727" y="1713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72662</xdr:rowOff>
    </xdr:from>
    <xdr:ext cx="469744" cy="259045"/>
    <xdr:sp macro="" textlink="">
      <xdr:nvSpPr>
        <xdr:cNvPr id="841" name="n_2mainValue【公民館】&#10;一人当たり面積"/>
        <xdr:cNvSpPr txBox="1"/>
      </xdr:nvSpPr>
      <xdr:spPr>
        <a:xfrm>
          <a:off x="20199427" y="1721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95521</xdr:rowOff>
    </xdr:from>
    <xdr:ext cx="469744" cy="259045"/>
    <xdr:sp macro="" textlink="">
      <xdr:nvSpPr>
        <xdr:cNvPr id="842" name="n_3mainValue【公民館】&#10;一人当たり面積"/>
        <xdr:cNvSpPr txBox="1"/>
      </xdr:nvSpPr>
      <xdr:spPr>
        <a:xfrm>
          <a:off x="19310427" y="1724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120666</xdr:rowOff>
    </xdr:from>
    <xdr:ext cx="469744" cy="259045"/>
    <xdr:sp macro="" textlink="">
      <xdr:nvSpPr>
        <xdr:cNvPr id="843" name="n_4mainValue【公民館】&#10;一人当たり面積"/>
        <xdr:cNvSpPr txBox="1"/>
      </xdr:nvSpPr>
      <xdr:spPr>
        <a:xfrm>
          <a:off x="184214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類似団体と比較して有形固定資産減価償却率が高くなっている施設は、公営住宅、学校施設、児童館、公民館である。保育所は、令和２年度時点では</a:t>
          </a:r>
          <a:r>
            <a:rPr kumimoji="1" lang="en-US" altLang="ja-JP" sz="1300">
              <a:latin typeface="ＭＳ Ｐゴシック" panose="020B0600070205080204" pitchFamily="50" charset="-128"/>
              <a:ea typeface="ＭＳ Ｐゴシック" panose="020B0600070205080204" pitchFamily="50" charset="-128"/>
            </a:rPr>
            <a:t>86.6</a:t>
          </a:r>
          <a:r>
            <a:rPr kumimoji="1" lang="ja-JP" altLang="en-US" sz="1300">
              <a:latin typeface="ＭＳ Ｐゴシック" panose="020B0600070205080204" pitchFamily="50" charset="-128"/>
              <a:ea typeface="ＭＳ Ｐゴシック" panose="020B0600070205080204" pitchFamily="50" charset="-128"/>
            </a:rPr>
            <a:t>％と有形固定資産減価償却率が特に高い施設であったが、令和３年度に２施設を統合し、新たに施設を整備したことから</a:t>
          </a:r>
          <a:r>
            <a:rPr kumimoji="1" lang="en-US" altLang="ja-JP" sz="1300">
              <a:latin typeface="ＭＳ Ｐゴシック" panose="020B0600070205080204" pitchFamily="50" charset="-128"/>
              <a:ea typeface="ＭＳ Ｐゴシック" panose="020B0600070205080204" pitchFamily="50" charset="-128"/>
            </a:rPr>
            <a:t>45.1</a:t>
          </a:r>
          <a:r>
            <a:rPr kumimoji="1" lang="ja-JP" altLang="en-US" sz="1300">
              <a:latin typeface="ＭＳ Ｐゴシック" panose="020B0600070205080204" pitchFamily="50" charset="-128"/>
              <a:ea typeface="ＭＳ Ｐゴシック" panose="020B0600070205080204" pitchFamily="50" charset="-128"/>
            </a:rPr>
            <a:t>％までポイントが低下し、類似団体と比較して低くなった。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公営住宅については、令和３年度に策定した八幡平市営住宅長寿命化計画（第２期）に基づき、計画的に改修工事等の整備を進め、予防保全的な維持管理を推進し、長寿命化、老朽化対策に取り組んでいる。</a:t>
          </a:r>
        </a:p>
        <a:p>
          <a:r>
            <a:rPr kumimoji="1" lang="ja-JP" altLang="en-US" sz="1300">
              <a:latin typeface="ＭＳ Ｐゴシック" panose="020B0600070205080204" pitchFamily="50" charset="-128"/>
              <a:ea typeface="ＭＳ Ｐゴシック" panose="020B0600070205080204" pitchFamily="50" charset="-128"/>
            </a:rPr>
            <a:t>　その他の施設は、令和３年度に策定した公共施設再編計画に基づき、計画的に施設の再編・整備を進め、適切に管理・運営していくことによって、長寿命化、統廃合等の老朽化対策に取り組んでいく。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23,975
23,747
862.30
20,866,951
20,225,487
492,112
11,810,936
15,249,862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42</xdr:row>
      <xdr:rowOff>87630</xdr:rowOff>
    </xdr:to>
    <xdr:cxnSp macro="">
      <xdr:nvCxnSpPr>
        <xdr:cNvPr id="58" name="直線コネクタ 57"/>
        <xdr:cNvCxnSpPr/>
      </xdr:nvCxnSpPr>
      <xdr:spPr>
        <a:xfrm flipV="1">
          <a:off x="4634865" y="5846717"/>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図書館】&#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図書館】&#10;有形固定資産減価償却率最大値テキスト"/>
        <xdr:cNvSpPr txBox="1"/>
      </xdr:nvSpPr>
      <xdr:spPr>
        <a:xfrm>
          <a:off x="4673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xdr:cNvCxnSpPr/>
      </xdr:nvCxnSpPr>
      <xdr:spPr>
        <a:xfrm>
          <a:off x="4546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141350</xdr:rowOff>
    </xdr:from>
    <xdr:ext cx="405111" cy="259045"/>
    <xdr:sp macro="" textlink="">
      <xdr:nvSpPr>
        <xdr:cNvPr id="63" name="【図書館】&#10;有形固定資産減価償却率平均値テキスト"/>
        <xdr:cNvSpPr txBox="1"/>
      </xdr:nvSpPr>
      <xdr:spPr>
        <a:xfrm>
          <a:off x="4673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118473</xdr:rowOff>
    </xdr:from>
    <xdr:to>
      <xdr:col>24</xdr:col>
      <xdr:colOff>114300</xdr:colOff>
      <xdr:row>38</xdr:row>
      <xdr:rowOff>48623</xdr:rowOff>
    </xdr:to>
    <xdr:sp macro="" textlink="">
      <xdr:nvSpPr>
        <xdr:cNvPr id="64" name="フローチャート: 判断 63"/>
        <xdr:cNvSpPr/>
      </xdr:nvSpPr>
      <xdr:spPr>
        <a:xfrm>
          <a:off x="4584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146231</xdr:rowOff>
    </xdr:from>
    <xdr:to>
      <xdr:col>20</xdr:col>
      <xdr:colOff>38100</xdr:colOff>
      <xdr:row>38</xdr:row>
      <xdr:rowOff>76381</xdr:rowOff>
    </xdr:to>
    <xdr:sp macro="" textlink="">
      <xdr:nvSpPr>
        <xdr:cNvPr id="65" name="フローチャート: 判断 64"/>
        <xdr:cNvSpPr/>
      </xdr:nvSpPr>
      <xdr:spPr>
        <a:xfrm>
          <a:off x="3746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170724</xdr:rowOff>
    </xdr:from>
    <xdr:to>
      <xdr:col>10</xdr:col>
      <xdr:colOff>165100</xdr:colOff>
      <xdr:row>37</xdr:row>
      <xdr:rowOff>100874</xdr:rowOff>
    </xdr:to>
    <xdr:sp macro="" textlink="">
      <xdr:nvSpPr>
        <xdr:cNvPr id="67" name="フローチャート: 判断 66"/>
        <xdr:cNvSpPr/>
      </xdr:nvSpPr>
      <xdr:spPr>
        <a:xfrm>
          <a:off x="1968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xdr:rowOff>
    </xdr:from>
    <xdr:to>
      <xdr:col>24</xdr:col>
      <xdr:colOff>114300</xdr:colOff>
      <xdr:row>39</xdr:row>
      <xdr:rowOff>102507</xdr:rowOff>
    </xdr:to>
    <xdr:sp macro="" textlink="">
      <xdr:nvSpPr>
        <xdr:cNvPr id="74" name="楕円 73"/>
        <xdr:cNvSpPr/>
      </xdr:nvSpPr>
      <xdr:spPr>
        <a:xfrm>
          <a:off x="4584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150784</xdr:rowOff>
    </xdr:from>
    <xdr:ext cx="405111" cy="259045"/>
    <xdr:sp macro="" textlink="">
      <xdr:nvSpPr>
        <xdr:cNvPr id="75" name="【図書館】&#10;有形固定資産減価償却率該当値テキスト"/>
        <xdr:cNvSpPr txBox="1"/>
      </xdr:nvSpPr>
      <xdr:spPr>
        <a:xfrm>
          <a:off x="4673600"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6" name="楕円 75"/>
        <xdr:cNvSpPr/>
      </xdr:nvSpPr>
      <xdr:spPr>
        <a:xfrm>
          <a:off x="3746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51707</xdr:rowOff>
    </xdr:to>
    <xdr:cxnSp macro="">
      <xdr:nvCxnSpPr>
        <xdr:cNvPr id="77" name="直線コネクタ 76"/>
        <xdr:cNvCxnSpPr/>
      </xdr:nvCxnSpPr>
      <xdr:spPr>
        <a:xfrm>
          <a:off x="3797300" y="66729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157843</xdr:rowOff>
    </xdr:to>
    <xdr:cxnSp macro="">
      <xdr:nvCxnSpPr>
        <xdr:cNvPr id="79" name="直線コネクタ 78"/>
        <xdr:cNvCxnSpPr/>
      </xdr:nvCxnSpPr>
      <xdr:spPr>
        <a:xfrm>
          <a:off x="2908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xdr:cNvSpPr/>
      </xdr:nvSpPr>
      <xdr:spPr>
        <a:xfrm>
          <a:off x="196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125185</xdr:rowOff>
    </xdr:to>
    <xdr:cxnSp macro="">
      <xdr:nvCxnSpPr>
        <xdr:cNvPr id="81" name="直線コネクタ 80"/>
        <xdr:cNvCxnSpPr/>
      </xdr:nvCxnSpPr>
      <xdr:spPr>
        <a:xfrm>
          <a:off x="2019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xdr:cNvSpPr/>
      </xdr:nvSpPr>
      <xdr:spPr>
        <a:xfrm>
          <a:off x="1079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92528</xdr:rowOff>
    </xdr:to>
    <xdr:cxnSp macro="">
      <xdr:nvCxnSpPr>
        <xdr:cNvPr id="83" name="直線コネクタ 82"/>
        <xdr:cNvCxnSpPr/>
      </xdr:nvCxnSpPr>
      <xdr:spPr>
        <a:xfrm>
          <a:off x="1130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92908</xdr:rowOff>
    </xdr:from>
    <xdr:ext cx="405111" cy="259045"/>
    <xdr:sp macro="" textlink="">
      <xdr:nvSpPr>
        <xdr:cNvPr id="84" name="n_1aveValue【図書館】&#10;有形固定資産減価償却率"/>
        <xdr:cNvSpPr txBox="1"/>
      </xdr:nvSpPr>
      <xdr:spPr>
        <a:xfrm>
          <a:off x="35820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5" name="n_2aveValue【図書館】&#10;有形固定資産減価償却率"/>
        <xdr:cNvSpPr txBox="1"/>
      </xdr:nvSpPr>
      <xdr:spPr>
        <a:xfrm>
          <a:off x="2705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117401</xdr:rowOff>
    </xdr:from>
    <xdr:ext cx="405111" cy="259045"/>
    <xdr:sp macro="" textlink="">
      <xdr:nvSpPr>
        <xdr:cNvPr id="86" name="n_3aveValue【図書館】&#10;有形固定資産減価償却率"/>
        <xdr:cNvSpPr txBox="1"/>
      </xdr:nvSpPr>
      <xdr:spPr>
        <a:xfrm>
          <a:off x="1816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8" name="n_1mainValue【図書館】&#10;有形固定資産減価償却率"/>
        <xdr:cNvSpPr txBox="1"/>
      </xdr:nvSpPr>
      <xdr:spPr>
        <a:xfrm>
          <a:off x="3582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xdr:cNvSpPr txBox="1"/>
      </xdr:nvSpPr>
      <xdr:spPr>
        <a:xfrm>
          <a:off x="1816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91" name="n_4mainValue【図書館】&#10;有形固定資産減価償却率"/>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46264</xdr:rowOff>
    </xdr:from>
    <xdr:to>
      <xdr:col>54</xdr:col>
      <xdr:colOff>189865</xdr:colOff>
      <xdr:row>41</xdr:row>
      <xdr:rowOff>46265</xdr:rowOff>
    </xdr:to>
    <xdr:cxnSp macro="">
      <xdr:nvCxnSpPr>
        <xdr:cNvPr id="117" name="直線コネクタ 116"/>
        <xdr:cNvCxnSpPr/>
      </xdr:nvCxnSpPr>
      <xdr:spPr>
        <a:xfrm flipV="1">
          <a:off x="10476865" y="57041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50092</xdr:rowOff>
    </xdr:from>
    <xdr:ext cx="469744" cy="259045"/>
    <xdr:sp macro="" textlink="">
      <xdr:nvSpPr>
        <xdr:cNvPr id="118" name="【図書館】&#10;一人当たり面積最小値テキスト"/>
        <xdr:cNvSpPr txBox="1"/>
      </xdr:nvSpPr>
      <xdr:spPr>
        <a:xfrm>
          <a:off x="10515600" y="707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46265</xdr:rowOff>
    </xdr:from>
    <xdr:to>
      <xdr:col>55</xdr:col>
      <xdr:colOff>88900</xdr:colOff>
      <xdr:row>41</xdr:row>
      <xdr:rowOff>46265</xdr:rowOff>
    </xdr:to>
    <xdr:cxnSp macro="">
      <xdr:nvCxnSpPr>
        <xdr:cNvPr id="119" name="直線コネクタ 118"/>
        <xdr:cNvCxnSpPr/>
      </xdr:nvCxnSpPr>
      <xdr:spPr>
        <a:xfrm>
          <a:off x="10388600" y="707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164391</xdr:rowOff>
    </xdr:from>
    <xdr:ext cx="469744" cy="259045"/>
    <xdr:sp macro="" textlink="">
      <xdr:nvSpPr>
        <xdr:cNvPr id="120" name="【図書館】&#10;一人当たり面積最大値テキスト"/>
        <xdr:cNvSpPr txBox="1"/>
      </xdr:nvSpPr>
      <xdr:spPr>
        <a:xfrm>
          <a:off x="105156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46264</xdr:rowOff>
    </xdr:from>
    <xdr:to>
      <xdr:col>55</xdr:col>
      <xdr:colOff>88900</xdr:colOff>
      <xdr:row>33</xdr:row>
      <xdr:rowOff>46264</xdr:rowOff>
    </xdr:to>
    <xdr:cxnSp macro="">
      <xdr:nvCxnSpPr>
        <xdr:cNvPr id="121" name="直線コネクタ 120"/>
        <xdr:cNvCxnSpPr/>
      </xdr:nvCxnSpPr>
      <xdr:spPr>
        <a:xfrm>
          <a:off x="10388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23784</xdr:rowOff>
    </xdr:from>
    <xdr:ext cx="469744" cy="259045"/>
    <xdr:sp macro="" textlink="">
      <xdr:nvSpPr>
        <xdr:cNvPr id="122" name="【図書館】&#10;一人当たり面積平均値テキスト"/>
        <xdr:cNvSpPr txBox="1"/>
      </xdr:nvSpPr>
      <xdr:spPr>
        <a:xfrm>
          <a:off x="10515600" y="653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3" name="フローチャート: 判断 122"/>
        <xdr:cNvSpPr/>
      </xdr:nvSpPr>
      <xdr:spPr>
        <a:xfrm>
          <a:off x="10426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907</xdr:rowOff>
    </xdr:from>
    <xdr:to>
      <xdr:col>50</xdr:col>
      <xdr:colOff>165100</xdr:colOff>
      <xdr:row>39</xdr:row>
      <xdr:rowOff>102507</xdr:rowOff>
    </xdr:to>
    <xdr:sp macro="" textlink="">
      <xdr:nvSpPr>
        <xdr:cNvPr id="124" name="フローチャート: 判断 123"/>
        <xdr:cNvSpPr/>
      </xdr:nvSpPr>
      <xdr:spPr>
        <a:xfrm>
          <a:off x="9588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117928</xdr:rowOff>
    </xdr:from>
    <xdr:to>
      <xdr:col>46</xdr:col>
      <xdr:colOff>38100</xdr:colOff>
      <xdr:row>39</xdr:row>
      <xdr:rowOff>48078</xdr:rowOff>
    </xdr:to>
    <xdr:sp macro="" textlink="">
      <xdr:nvSpPr>
        <xdr:cNvPr id="125" name="フローチャート: 判断 124"/>
        <xdr:cNvSpPr/>
      </xdr:nvSpPr>
      <xdr:spPr>
        <a:xfrm>
          <a:off x="8699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107043</xdr:rowOff>
    </xdr:from>
    <xdr:to>
      <xdr:col>41</xdr:col>
      <xdr:colOff>101600</xdr:colOff>
      <xdr:row>39</xdr:row>
      <xdr:rowOff>37193</xdr:rowOff>
    </xdr:to>
    <xdr:sp macro="" textlink="">
      <xdr:nvSpPr>
        <xdr:cNvPr id="126" name="フローチャート: 判断 125"/>
        <xdr:cNvSpPr/>
      </xdr:nvSpPr>
      <xdr:spPr>
        <a:xfrm>
          <a:off x="781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161472</xdr:rowOff>
    </xdr:from>
    <xdr:to>
      <xdr:col>36</xdr:col>
      <xdr:colOff>165100</xdr:colOff>
      <xdr:row>39</xdr:row>
      <xdr:rowOff>91622</xdr:rowOff>
    </xdr:to>
    <xdr:sp macro="" textlink="">
      <xdr:nvSpPr>
        <xdr:cNvPr id="127" name="フローチャート: 判断 126"/>
        <xdr:cNvSpPr/>
      </xdr:nvSpPr>
      <xdr:spPr>
        <a:xfrm>
          <a:off x="69215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79828</xdr:rowOff>
    </xdr:from>
    <xdr:to>
      <xdr:col>55</xdr:col>
      <xdr:colOff>50800</xdr:colOff>
      <xdr:row>41</xdr:row>
      <xdr:rowOff>9978</xdr:rowOff>
    </xdr:to>
    <xdr:sp macro="" textlink="">
      <xdr:nvSpPr>
        <xdr:cNvPr id="133" name="楕円 132"/>
        <xdr:cNvSpPr/>
      </xdr:nvSpPr>
      <xdr:spPr>
        <a:xfrm>
          <a:off x="104267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166205</xdr:rowOff>
    </xdr:from>
    <xdr:ext cx="469744" cy="259045"/>
    <xdr:sp macro="" textlink="">
      <xdr:nvSpPr>
        <xdr:cNvPr id="134" name="【図書館】&#10;一人当たり面積該当値テキスト"/>
        <xdr:cNvSpPr txBox="1"/>
      </xdr:nvSpPr>
      <xdr:spPr>
        <a:xfrm>
          <a:off x="10515600" y="685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35" name="楕円 134"/>
        <xdr:cNvSpPr/>
      </xdr:nvSpPr>
      <xdr:spPr>
        <a:xfrm>
          <a:off x="958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130628</xdr:rowOff>
    </xdr:from>
    <xdr:to>
      <xdr:col>55</xdr:col>
      <xdr:colOff>0</xdr:colOff>
      <xdr:row>40</xdr:row>
      <xdr:rowOff>141515</xdr:rowOff>
    </xdr:to>
    <xdr:cxnSp macro="">
      <xdr:nvCxnSpPr>
        <xdr:cNvPr id="136" name="直線コネクタ 135"/>
        <xdr:cNvCxnSpPr/>
      </xdr:nvCxnSpPr>
      <xdr:spPr>
        <a:xfrm flipV="1">
          <a:off x="9639300" y="69886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37" name="楕円 136"/>
        <xdr:cNvSpPr/>
      </xdr:nvSpPr>
      <xdr:spPr>
        <a:xfrm>
          <a:off x="869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141515</xdr:rowOff>
    </xdr:to>
    <xdr:cxnSp macro="">
      <xdr:nvCxnSpPr>
        <xdr:cNvPr id="138" name="直線コネクタ 137"/>
        <xdr:cNvCxnSpPr/>
      </xdr:nvCxnSpPr>
      <xdr:spPr>
        <a:xfrm>
          <a:off x="8750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9" name="楕円 138"/>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141515</xdr:rowOff>
    </xdr:from>
    <xdr:to>
      <xdr:col>45</xdr:col>
      <xdr:colOff>177800</xdr:colOff>
      <xdr:row>40</xdr:row>
      <xdr:rowOff>152400</xdr:rowOff>
    </xdr:to>
    <xdr:cxnSp macro="">
      <xdr:nvCxnSpPr>
        <xdr:cNvPr id="140" name="直線コネクタ 139"/>
        <xdr:cNvCxnSpPr/>
      </xdr:nvCxnSpPr>
      <xdr:spPr>
        <a:xfrm flipV="1">
          <a:off x="7861300" y="69995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41" name="楕円 140"/>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42" name="直線コネクタ 141"/>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119034</xdr:rowOff>
    </xdr:from>
    <xdr:ext cx="469744" cy="259045"/>
    <xdr:sp macro="" textlink="">
      <xdr:nvSpPr>
        <xdr:cNvPr id="143" name="n_1aveValue【図書館】&#10;一人当たり面積"/>
        <xdr:cNvSpPr txBox="1"/>
      </xdr:nvSpPr>
      <xdr:spPr>
        <a:xfrm>
          <a:off x="9391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64605</xdr:rowOff>
    </xdr:from>
    <xdr:ext cx="469744" cy="259045"/>
    <xdr:sp macro="" textlink="">
      <xdr:nvSpPr>
        <xdr:cNvPr id="144" name="n_2aveValue【図書館】&#10;一人当たり面積"/>
        <xdr:cNvSpPr txBox="1"/>
      </xdr:nvSpPr>
      <xdr:spPr>
        <a:xfrm>
          <a:off x="85154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53720</xdr:rowOff>
    </xdr:from>
    <xdr:ext cx="469744" cy="259045"/>
    <xdr:sp macro="" textlink="">
      <xdr:nvSpPr>
        <xdr:cNvPr id="145" name="n_3aveValue【図書館】&#10;一人当たり面積"/>
        <xdr:cNvSpPr txBox="1"/>
      </xdr:nvSpPr>
      <xdr:spPr>
        <a:xfrm>
          <a:off x="7626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108149</xdr:rowOff>
    </xdr:from>
    <xdr:ext cx="469744" cy="259045"/>
    <xdr:sp macro="" textlink="">
      <xdr:nvSpPr>
        <xdr:cNvPr id="146" name="n_4aveValue【図書館】&#10;一人当たり面積"/>
        <xdr:cNvSpPr txBox="1"/>
      </xdr:nvSpPr>
      <xdr:spPr>
        <a:xfrm>
          <a:off x="67374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47" name="n_1mainValue【図書館】&#10;一人当たり面積"/>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48" name="n_2mainValue【図書館】&#10;一人当たり面積"/>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9" name="n_3main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50" name="n_4main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66675</xdr:rowOff>
    </xdr:from>
    <xdr:to>
      <xdr:col>24</xdr:col>
      <xdr:colOff>62865</xdr:colOff>
      <xdr:row>64</xdr:row>
      <xdr:rowOff>11430</xdr:rowOff>
    </xdr:to>
    <xdr:cxnSp macro="">
      <xdr:nvCxnSpPr>
        <xdr:cNvPr id="175" name="直線コネクタ 174"/>
        <xdr:cNvCxnSpPr/>
      </xdr:nvCxnSpPr>
      <xdr:spPr>
        <a:xfrm flipV="1">
          <a:off x="4634865" y="949642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15257</xdr:rowOff>
    </xdr:from>
    <xdr:ext cx="405111" cy="259045"/>
    <xdr:sp macro="" textlink="">
      <xdr:nvSpPr>
        <xdr:cNvPr id="176" name="【体育館・プール】&#10;有形固定資産減価償却率最小値テキスト"/>
        <xdr:cNvSpPr txBox="1"/>
      </xdr:nvSpPr>
      <xdr:spPr>
        <a:xfrm>
          <a:off x="467360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xdr:rowOff>
    </xdr:from>
    <xdr:to>
      <xdr:col>24</xdr:col>
      <xdr:colOff>152400</xdr:colOff>
      <xdr:row>64</xdr:row>
      <xdr:rowOff>11430</xdr:rowOff>
    </xdr:to>
    <xdr:cxnSp macro="">
      <xdr:nvCxnSpPr>
        <xdr:cNvPr id="177" name="直線コネクタ 176"/>
        <xdr:cNvCxnSpPr/>
      </xdr:nvCxnSpPr>
      <xdr:spPr>
        <a:xfrm>
          <a:off x="4546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13352</xdr:rowOff>
    </xdr:from>
    <xdr:ext cx="405111" cy="259045"/>
    <xdr:sp macro="" textlink="">
      <xdr:nvSpPr>
        <xdr:cNvPr id="178" name="【体育館・プール】&#10;有形固定資産減価償却率最大値テキスト"/>
        <xdr:cNvSpPr txBox="1"/>
      </xdr:nvSpPr>
      <xdr:spPr>
        <a:xfrm>
          <a:off x="46736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66675</xdr:rowOff>
    </xdr:from>
    <xdr:to>
      <xdr:col>24</xdr:col>
      <xdr:colOff>152400</xdr:colOff>
      <xdr:row>55</xdr:row>
      <xdr:rowOff>66675</xdr:rowOff>
    </xdr:to>
    <xdr:cxnSp macro="">
      <xdr:nvCxnSpPr>
        <xdr:cNvPr id="179" name="直線コネクタ 178"/>
        <xdr:cNvCxnSpPr/>
      </xdr:nvCxnSpPr>
      <xdr:spPr>
        <a:xfrm>
          <a:off x="4546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111142</xdr:rowOff>
    </xdr:from>
    <xdr:ext cx="405111" cy="259045"/>
    <xdr:sp macro="" textlink="">
      <xdr:nvSpPr>
        <xdr:cNvPr id="180" name="【体育館・プール】&#10;有形固定資産減価償却率平均値テキスト"/>
        <xdr:cNvSpPr txBox="1"/>
      </xdr:nvSpPr>
      <xdr:spPr>
        <a:xfrm>
          <a:off x="4673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81" name="フローチャート: 判断 180"/>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xdr:rowOff>
    </xdr:from>
    <xdr:to>
      <xdr:col>20</xdr:col>
      <xdr:colOff>38100</xdr:colOff>
      <xdr:row>60</xdr:row>
      <xdr:rowOff>117475</xdr:rowOff>
    </xdr:to>
    <xdr:sp macro="" textlink="">
      <xdr:nvSpPr>
        <xdr:cNvPr id="182" name="フローチャート: 判断 181"/>
        <xdr:cNvSpPr/>
      </xdr:nvSpPr>
      <xdr:spPr>
        <a:xfrm>
          <a:off x="3746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3" name="フローチャート: 判断 182"/>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4" name="フローチャート: 判断 183"/>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149225</xdr:rowOff>
    </xdr:from>
    <xdr:to>
      <xdr:col>6</xdr:col>
      <xdr:colOff>38100</xdr:colOff>
      <xdr:row>60</xdr:row>
      <xdr:rowOff>79375</xdr:rowOff>
    </xdr:to>
    <xdr:sp macro="" textlink="">
      <xdr:nvSpPr>
        <xdr:cNvPr id="185" name="フローチャート: 判断 184"/>
        <xdr:cNvSpPr/>
      </xdr:nvSpPr>
      <xdr:spPr>
        <a:xfrm>
          <a:off x="1079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141605</xdr:rowOff>
    </xdr:from>
    <xdr:to>
      <xdr:col>24</xdr:col>
      <xdr:colOff>114300</xdr:colOff>
      <xdr:row>61</xdr:row>
      <xdr:rowOff>71755</xdr:rowOff>
    </xdr:to>
    <xdr:sp macro="" textlink="">
      <xdr:nvSpPr>
        <xdr:cNvPr id="191" name="楕円 190"/>
        <xdr:cNvSpPr/>
      </xdr:nvSpPr>
      <xdr:spPr>
        <a:xfrm>
          <a:off x="4584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120032</xdr:rowOff>
    </xdr:from>
    <xdr:ext cx="405111" cy="259045"/>
    <xdr:sp macro="" textlink="">
      <xdr:nvSpPr>
        <xdr:cNvPr id="192" name="【体育館・プール】&#10;有形固定資産減価償却率該当値テキスト"/>
        <xdr:cNvSpPr txBox="1"/>
      </xdr:nvSpPr>
      <xdr:spPr>
        <a:xfrm>
          <a:off x="4673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88265</xdr:rowOff>
    </xdr:from>
    <xdr:to>
      <xdr:col>20</xdr:col>
      <xdr:colOff>38100</xdr:colOff>
      <xdr:row>61</xdr:row>
      <xdr:rowOff>18415</xdr:rowOff>
    </xdr:to>
    <xdr:sp macro="" textlink="">
      <xdr:nvSpPr>
        <xdr:cNvPr id="193" name="楕円 192"/>
        <xdr:cNvSpPr/>
      </xdr:nvSpPr>
      <xdr:spPr>
        <a:xfrm>
          <a:off x="3746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139065</xdr:rowOff>
    </xdr:from>
    <xdr:to>
      <xdr:col>24</xdr:col>
      <xdr:colOff>63500</xdr:colOff>
      <xdr:row>61</xdr:row>
      <xdr:rowOff>20955</xdr:rowOff>
    </xdr:to>
    <xdr:cxnSp macro="">
      <xdr:nvCxnSpPr>
        <xdr:cNvPr id="194" name="直線コネクタ 193"/>
        <xdr:cNvCxnSpPr/>
      </xdr:nvCxnSpPr>
      <xdr:spPr>
        <a:xfrm>
          <a:off x="3797300" y="1042606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90170</xdr:rowOff>
    </xdr:from>
    <xdr:to>
      <xdr:col>15</xdr:col>
      <xdr:colOff>101600</xdr:colOff>
      <xdr:row>61</xdr:row>
      <xdr:rowOff>20320</xdr:rowOff>
    </xdr:to>
    <xdr:sp macro="" textlink="">
      <xdr:nvSpPr>
        <xdr:cNvPr id="195" name="楕円 194"/>
        <xdr:cNvSpPr/>
      </xdr:nvSpPr>
      <xdr:spPr>
        <a:xfrm>
          <a:off x="2857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139065</xdr:rowOff>
    </xdr:from>
    <xdr:to>
      <xdr:col>19</xdr:col>
      <xdr:colOff>177800</xdr:colOff>
      <xdr:row>60</xdr:row>
      <xdr:rowOff>140970</xdr:rowOff>
    </xdr:to>
    <xdr:cxnSp macro="">
      <xdr:nvCxnSpPr>
        <xdr:cNvPr id="196" name="直線コネクタ 195"/>
        <xdr:cNvCxnSpPr/>
      </xdr:nvCxnSpPr>
      <xdr:spPr>
        <a:xfrm flipV="1">
          <a:off x="2908300" y="104260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53975</xdr:rowOff>
    </xdr:from>
    <xdr:to>
      <xdr:col>10</xdr:col>
      <xdr:colOff>165100</xdr:colOff>
      <xdr:row>60</xdr:row>
      <xdr:rowOff>155575</xdr:rowOff>
    </xdr:to>
    <xdr:sp macro="" textlink="">
      <xdr:nvSpPr>
        <xdr:cNvPr id="197" name="楕円 196"/>
        <xdr:cNvSpPr/>
      </xdr:nvSpPr>
      <xdr:spPr>
        <a:xfrm>
          <a:off x="1968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104775</xdr:rowOff>
    </xdr:from>
    <xdr:to>
      <xdr:col>15</xdr:col>
      <xdr:colOff>50800</xdr:colOff>
      <xdr:row>60</xdr:row>
      <xdr:rowOff>140970</xdr:rowOff>
    </xdr:to>
    <xdr:cxnSp macro="">
      <xdr:nvCxnSpPr>
        <xdr:cNvPr id="198" name="直線コネクタ 197"/>
        <xdr:cNvCxnSpPr/>
      </xdr:nvCxnSpPr>
      <xdr:spPr>
        <a:xfrm>
          <a:off x="2019300" y="103917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xdr:rowOff>
    </xdr:from>
    <xdr:to>
      <xdr:col>6</xdr:col>
      <xdr:colOff>38100</xdr:colOff>
      <xdr:row>60</xdr:row>
      <xdr:rowOff>113665</xdr:rowOff>
    </xdr:to>
    <xdr:sp macro="" textlink="">
      <xdr:nvSpPr>
        <xdr:cNvPr id="199" name="楕円 198"/>
        <xdr:cNvSpPr/>
      </xdr:nvSpPr>
      <xdr:spPr>
        <a:xfrm>
          <a:off x="1079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62865</xdr:rowOff>
    </xdr:from>
    <xdr:to>
      <xdr:col>10</xdr:col>
      <xdr:colOff>114300</xdr:colOff>
      <xdr:row>60</xdr:row>
      <xdr:rowOff>104775</xdr:rowOff>
    </xdr:to>
    <xdr:cxnSp macro="">
      <xdr:nvCxnSpPr>
        <xdr:cNvPr id="200" name="直線コネクタ 199"/>
        <xdr:cNvCxnSpPr/>
      </xdr:nvCxnSpPr>
      <xdr:spPr>
        <a:xfrm>
          <a:off x="1130300" y="103498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134002</xdr:rowOff>
    </xdr:from>
    <xdr:ext cx="405111" cy="259045"/>
    <xdr:sp macro="" textlink="">
      <xdr:nvSpPr>
        <xdr:cNvPr id="201" name="n_1aveValue【体育館・プール】&#10;有形固定資産減価償却率"/>
        <xdr:cNvSpPr txBox="1"/>
      </xdr:nvSpPr>
      <xdr:spPr>
        <a:xfrm>
          <a:off x="3582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2"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203" name="n_3aveValue【体育館・プール】&#10;有形固定資産減価償却率"/>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95902</xdr:rowOff>
    </xdr:from>
    <xdr:ext cx="405111" cy="259045"/>
    <xdr:sp macro="" textlink="">
      <xdr:nvSpPr>
        <xdr:cNvPr id="204" name="n_4aveValue【体育館・プール】&#10;有形固定資産減価償却率"/>
        <xdr:cNvSpPr txBox="1"/>
      </xdr:nvSpPr>
      <xdr:spPr>
        <a:xfrm>
          <a:off x="927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9542</xdr:rowOff>
    </xdr:from>
    <xdr:ext cx="405111" cy="259045"/>
    <xdr:sp macro="" textlink="">
      <xdr:nvSpPr>
        <xdr:cNvPr id="205" name="n_1mainValue【体育館・プール】&#10;有形固定資産減価償却率"/>
        <xdr:cNvSpPr txBox="1"/>
      </xdr:nvSpPr>
      <xdr:spPr>
        <a:xfrm>
          <a:off x="3582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11447</xdr:rowOff>
    </xdr:from>
    <xdr:ext cx="405111" cy="259045"/>
    <xdr:sp macro="" textlink="">
      <xdr:nvSpPr>
        <xdr:cNvPr id="206" name="n_2mainValue【体育館・プール】&#10;有形固定資産減価償却率"/>
        <xdr:cNvSpPr txBox="1"/>
      </xdr:nvSpPr>
      <xdr:spPr>
        <a:xfrm>
          <a:off x="2705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146702</xdr:rowOff>
    </xdr:from>
    <xdr:ext cx="405111" cy="259045"/>
    <xdr:sp macro="" textlink="">
      <xdr:nvSpPr>
        <xdr:cNvPr id="207" name="n_3mainValue【体育館・プール】&#10;有形固定資産減価償却率"/>
        <xdr:cNvSpPr txBox="1"/>
      </xdr:nvSpPr>
      <xdr:spPr>
        <a:xfrm>
          <a:off x="1816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208" name="n_4mainValue【体育館・プール】&#10;有形固定資産減価償却率"/>
        <xdr:cNvSpPr txBox="1"/>
      </xdr:nvSpPr>
      <xdr:spPr>
        <a:xfrm>
          <a:off x="927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27759</xdr:rowOff>
    </xdr:from>
    <xdr:to>
      <xdr:col>54</xdr:col>
      <xdr:colOff>189865</xdr:colOff>
      <xdr:row>63</xdr:row>
      <xdr:rowOff>102870</xdr:rowOff>
    </xdr:to>
    <xdr:cxnSp macro="">
      <xdr:nvCxnSpPr>
        <xdr:cNvPr id="234" name="直線コネクタ 233"/>
        <xdr:cNvCxnSpPr/>
      </xdr:nvCxnSpPr>
      <xdr:spPr>
        <a:xfrm flipV="1">
          <a:off x="10476865" y="9628959"/>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106697</xdr:rowOff>
    </xdr:from>
    <xdr:ext cx="469744" cy="259045"/>
    <xdr:sp macro="" textlink="">
      <xdr:nvSpPr>
        <xdr:cNvPr id="235" name="【体育館・プール】&#10;一人当たり面積最小値テキスト"/>
        <xdr:cNvSpPr txBox="1"/>
      </xdr:nvSpPr>
      <xdr:spPr>
        <a:xfrm>
          <a:off x="105156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102870</xdr:rowOff>
    </xdr:from>
    <xdr:to>
      <xdr:col>55</xdr:col>
      <xdr:colOff>88900</xdr:colOff>
      <xdr:row>63</xdr:row>
      <xdr:rowOff>102870</xdr:rowOff>
    </xdr:to>
    <xdr:cxnSp macro="">
      <xdr:nvCxnSpPr>
        <xdr:cNvPr id="236" name="直線コネクタ 235"/>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145886</xdr:rowOff>
    </xdr:from>
    <xdr:ext cx="469744" cy="259045"/>
    <xdr:sp macro="" textlink="">
      <xdr:nvSpPr>
        <xdr:cNvPr id="237" name="【体育館・プール】&#10;一人当たり面積最大値テキスト"/>
        <xdr:cNvSpPr txBox="1"/>
      </xdr:nvSpPr>
      <xdr:spPr>
        <a:xfrm>
          <a:off x="10515600" y="940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27759</xdr:rowOff>
    </xdr:from>
    <xdr:to>
      <xdr:col>55</xdr:col>
      <xdr:colOff>88900</xdr:colOff>
      <xdr:row>56</xdr:row>
      <xdr:rowOff>27759</xdr:rowOff>
    </xdr:to>
    <xdr:cxnSp macro="">
      <xdr:nvCxnSpPr>
        <xdr:cNvPr id="238" name="直線コネクタ 237"/>
        <xdr:cNvCxnSpPr/>
      </xdr:nvCxnSpPr>
      <xdr:spPr>
        <a:xfrm>
          <a:off x="10388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136633</xdr:rowOff>
    </xdr:from>
    <xdr:ext cx="469744" cy="259045"/>
    <xdr:sp macro="" textlink="">
      <xdr:nvSpPr>
        <xdr:cNvPr id="239" name="【体育館・プール】&#10;一人当たり面積平均値テキスト"/>
        <xdr:cNvSpPr txBox="1"/>
      </xdr:nvSpPr>
      <xdr:spPr>
        <a:xfrm>
          <a:off x="10515600" y="10423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158206</xdr:rowOff>
    </xdr:from>
    <xdr:to>
      <xdr:col>55</xdr:col>
      <xdr:colOff>50800</xdr:colOff>
      <xdr:row>61</xdr:row>
      <xdr:rowOff>88356</xdr:rowOff>
    </xdr:to>
    <xdr:sp macro="" textlink="">
      <xdr:nvSpPr>
        <xdr:cNvPr id="240" name="フローチャート: 判断 239"/>
        <xdr:cNvSpPr/>
      </xdr:nvSpPr>
      <xdr:spPr>
        <a:xfrm>
          <a:off x="10426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154940</xdr:rowOff>
    </xdr:from>
    <xdr:to>
      <xdr:col>50</xdr:col>
      <xdr:colOff>165100</xdr:colOff>
      <xdr:row>61</xdr:row>
      <xdr:rowOff>85090</xdr:rowOff>
    </xdr:to>
    <xdr:sp macro="" textlink="">
      <xdr:nvSpPr>
        <xdr:cNvPr id="241" name="フローチャート: 判断 240"/>
        <xdr:cNvSpPr/>
      </xdr:nvSpPr>
      <xdr:spPr>
        <a:xfrm>
          <a:off x="958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14515</xdr:rowOff>
    </xdr:from>
    <xdr:to>
      <xdr:col>46</xdr:col>
      <xdr:colOff>38100</xdr:colOff>
      <xdr:row>61</xdr:row>
      <xdr:rowOff>116115</xdr:rowOff>
    </xdr:to>
    <xdr:sp macro="" textlink="">
      <xdr:nvSpPr>
        <xdr:cNvPr id="242" name="フローチャート: 判断 241"/>
        <xdr:cNvSpPr/>
      </xdr:nvSpPr>
      <xdr:spPr>
        <a:xfrm>
          <a:off x="8699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168003</xdr:rowOff>
    </xdr:from>
    <xdr:to>
      <xdr:col>41</xdr:col>
      <xdr:colOff>101600</xdr:colOff>
      <xdr:row>61</xdr:row>
      <xdr:rowOff>98153</xdr:rowOff>
    </xdr:to>
    <xdr:sp macro="" textlink="">
      <xdr:nvSpPr>
        <xdr:cNvPr id="243" name="フローチャート: 判断 242"/>
        <xdr:cNvSpPr/>
      </xdr:nvSpPr>
      <xdr:spPr>
        <a:xfrm>
          <a:off x="7810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34109</xdr:rowOff>
    </xdr:from>
    <xdr:to>
      <xdr:col>36</xdr:col>
      <xdr:colOff>165100</xdr:colOff>
      <xdr:row>61</xdr:row>
      <xdr:rowOff>135709</xdr:rowOff>
    </xdr:to>
    <xdr:sp macro="" textlink="">
      <xdr:nvSpPr>
        <xdr:cNvPr id="244" name="フローチャート: 判断 243"/>
        <xdr:cNvSpPr/>
      </xdr:nvSpPr>
      <xdr:spPr>
        <a:xfrm>
          <a:off x="6921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148409</xdr:rowOff>
    </xdr:from>
    <xdr:to>
      <xdr:col>55</xdr:col>
      <xdr:colOff>50800</xdr:colOff>
      <xdr:row>56</xdr:row>
      <xdr:rowOff>78559</xdr:rowOff>
    </xdr:to>
    <xdr:sp macro="" textlink="">
      <xdr:nvSpPr>
        <xdr:cNvPr id="250" name="楕円 249"/>
        <xdr:cNvSpPr/>
      </xdr:nvSpPr>
      <xdr:spPr>
        <a:xfrm>
          <a:off x="10426700" y="957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101436</xdr:rowOff>
    </xdr:from>
    <xdr:ext cx="469744" cy="259045"/>
    <xdr:sp macro="" textlink="">
      <xdr:nvSpPr>
        <xdr:cNvPr id="251" name="【体育館・プール】&#10;一人当たり面積該当値テキスト"/>
        <xdr:cNvSpPr txBox="1"/>
      </xdr:nvSpPr>
      <xdr:spPr>
        <a:xfrm>
          <a:off x="10515600" y="953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166370</xdr:rowOff>
    </xdr:from>
    <xdr:to>
      <xdr:col>50</xdr:col>
      <xdr:colOff>165100</xdr:colOff>
      <xdr:row>56</xdr:row>
      <xdr:rowOff>96520</xdr:rowOff>
    </xdr:to>
    <xdr:sp macro="" textlink="">
      <xdr:nvSpPr>
        <xdr:cNvPr id="252" name="楕円 251"/>
        <xdr:cNvSpPr/>
      </xdr:nvSpPr>
      <xdr:spPr>
        <a:xfrm>
          <a:off x="9588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27759</xdr:rowOff>
    </xdr:from>
    <xdr:to>
      <xdr:col>55</xdr:col>
      <xdr:colOff>0</xdr:colOff>
      <xdr:row>56</xdr:row>
      <xdr:rowOff>45720</xdr:rowOff>
    </xdr:to>
    <xdr:cxnSp macro="">
      <xdr:nvCxnSpPr>
        <xdr:cNvPr id="253" name="直線コネクタ 252"/>
        <xdr:cNvCxnSpPr/>
      </xdr:nvCxnSpPr>
      <xdr:spPr>
        <a:xfrm flipV="1">
          <a:off x="9639300" y="962895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21046</xdr:rowOff>
    </xdr:from>
    <xdr:to>
      <xdr:col>46</xdr:col>
      <xdr:colOff>38100</xdr:colOff>
      <xdr:row>56</xdr:row>
      <xdr:rowOff>122646</xdr:rowOff>
    </xdr:to>
    <xdr:sp macro="" textlink="">
      <xdr:nvSpPr>
        <xdr:cNvPr id="254" name="楕円 253"/>
        <xdr:cNvSpPr/>
      </xdr:nvSpPr>
      <xdr:spPr>
        <a:xfrm>
          <a:off x="8699500" y="96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45720</xdr:rowOff>
    </xdr:from>
    <xdr:to>
      <xdr:col>50</xdr:col>
      <xdr:colOff>114300</xdr:colOff>
      <xdr:row>56</xdr:row>
      <xdr:rowOff>71846</xdr:rowOff>
    </xdr:to>
    <xdr:cxnSp macro="">
      <xdr:nvCxnSpPr>
        <xdr:cNvPr id="255" name="直線コネクタ 254"/>
        <xdr:cNvCxnSpPr/>
      </xdr:nvCxnSpPr>
      <xdr:spPr>
        <a:xfrm flipV="1">
          <a:off x="8750300" y="96469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48804</xdr:rowOff>
    </xdr:from>
    <xdr:to>
      <xdr:col>41</xdr:col>
      <xdr:colOff>101600</xdr:colOff>
      <xdr:row>56</xdr:row>
      <xdr:rowOff>150404</xdr:rowOff>
    </xdr:to>
    <xdr:sp macro="" textlink="">
      <xdr:nvSpPr>
        <xdr:cNvPr id="256" name="楕円 255"/>
        <xdr:cNvSpPr/>
      </xdr:nvSpPr>
      <xdr:spPr>
        <a:xfrm>
          <a:off x="7810500" y="965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71846</xdr:rowOff>
    </xdr:from>
    <xdr:to>
      <xdr:col>45</xdr:col>
      <xdr:colOff>177800</xdr:colOff>
      <xdr:row>56</xdr:row>
      <xdr:rowOff>99604</xdr:rowOff>
    </xdr:to>
    <xdr:cxnSp macro="">
      <xdr:nvCxnSpPr>
        <xdr:cNvPr id="257" name="直線コネクタ 256"/>
        <xdr:cNvCxnSpPr/>
      </xdr:nvCxnSpPr>
      <xdr:spPr>
        <a:xfrm flipV="1">
          <a:off x="7861300" y="96730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81462</xdr:rowOff>
    </xdr:from>
    <xdr:to>
      <xdr:col>36</xdr:col>
      <xdr:colOff>165100</xdr:colOff>
      <xdr:row>57</xdr:row>
      <xdr:rowOff>11612</xdr:rowOff>
    </xdr:to>
    <xdr:sp macro="" textlink="">
      <xdr:nvSpPr>
        <xdr:cNvPr id="258" name="楕円 257"/>
        <xdr:cNvSpPr/>
      </xdr:nvSpPr>
      <xdr:spPr>
        <a:xfrm>
          <a:off x="6921500" y="968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99604</xdr:rowOff>
    </xdr:from>
    <xdr:to>
      <xdr:col>41</xdr:col>
      <xdr:colOff>50800</xdr:colOff>
      <xdr:row>56</xdr:row>
      <xdr:rowOff>132262</xdr:rowOff>
    </xdr:to>
    <xdr:cxnSp macro="">
      <xdr:nvCxnSpPr>
        <xdr:cNvPr id="259" name="直線コネクタ 258"/>
        <xdr:cNvCxnSpPr/>
      </xdr:nvCxnSpPr>
      <xdr:spPr>
        <a:xfrm flipV="1">
          <a:off x="6972300" y="97008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76217</xdr:rowOff>
    </xdr:from>
    <xdr:ext cx="469744" cy="259045"/>
    <xdr:sp macro="" textlink="">
      <xdr:nvSpPr>
        <xdr:cNvPr id="260" name="n_1aveValue【体育館・プール】&#10;一人当たり面積"/>
        <xdr:cNvSpPr txBox="1"/>
      </xdr:nvSpPr>
      <xdr:spPr>
        <a:xfrm>
          <a:off x="93917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107242</xdr:rowOff>
    </xdr:from>
    <xdr:ext cx="469744" cy="259045"/>
    <xdr:sp macro="" textlink="">
      <xdr:nvSpPr>
        <xdr:cNvPr id="261" name="n_2aveValue【体育館・プール】&#10;一人当たり面積"/>
        <xdr:cNvSpPr txBox="1"/>
      </xdr:nvSpPr>
      <xdr:spPr>
        <a:xfrm>
          <a:off x="8515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89280</xdr:rowOff>
    </xdr:from>
    <xdr:ext cx="469744" cy="259045"/>
    <xdr:sp macro="" textlink="">
      <xdr:nvSpPr>
        <xdr:cNvPr id="262" name="n_3aveValue【体育館・プール】&#10;一人当たり面積"/>
        <xdr:cNvSpPr txBox="1"/>
      </xdr:nvSpPr>
      <xdr:spPr>
        <a:xfrm>
          <a:off x="7626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126836</xdr:rowOff>
    </xdr:from>
    <xdr:ext cx="469744" cy="259045"/>
    <xdr:sp macro="" textlink="">
      <xdr:nvSpPr>
        <xdr:cNvPr id="263" name="n_4aveValue【体育館・プール】&#10;一人当たり面積"/>
        <xdr:cNvSpPr txBox="1"/>
      </xdr:nvSpPr>
      <xdr:spPr>
        <a:xfrm>
          <a:off x="6737427" y="1058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113047</xdr:rowOff>
    </xdr:from>
    <xdr:ext cx="469744" cy="259045"/>
    <xdr:sp macro="" textlink="">
      <xdr:nvSpPr>
        <xdr:cNvPr id="264" name="n_1mainValue【体育館・プール】&#10;一人当たり面積"/>
        <xdr:cNvSpPr txBox="1"/>
      </xdr:nvSpPr>
      <xdr:spPr>
        <a:xfrm>
          <a:off x="9391727" y="937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139173</xdr:rowOff>
    </xdr:from>
    <xdr:ext cx="469744" cy="259045"/>
    <xdr:sp macro="" textlink="">
      <xdr:nvSpPr>
        <xdr:cNvPr id="265" name="n_2mainValue【体育館・プール】&#10;一人当たり面積"/>
        <xdr:cNvSpPr txBox="1"/>
      </xdr:nvSpPr>
      <xdr:spPr>
        <a:xfrm>
          <a:off x="8515427" y="93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166931</xdr:rowOff>
    </xdr:from>
    <xdr:ext cx="469744" cy="259045"/>
    <xdr:sp macro="" textlink="">
      <xdr:nvSpPr>
        <xdr:cNvPr id="266" name="n_3mainValue【体育館・プール】&#10;一人当たり面積"/>
        <xdr:cNvSpPr txBox="1"/>
      </xdr:nvSpPr>
      <xdr:spPr>
        <a:xfrm>
          <a:off x="7626427" y="942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28139</xdr:rowOff>
    </xdr:from>
    <xdr:ext cx="469744" cy="259045"/>
    <xdr:sp macro="" textlink="">
      <xdr:nvSpPr>
        <xdr:cNvPr id="267" name="n_4mainValue【体育館・プール】&#10;一人当たり面積"/>
        <xdr:cNvSpPr txBox="1"/>
      </xdr:nvSpPr>
      <xdr:spPr>
        <a:xfrm>
          <a:off x="6737427" y="945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9" name="直線コネクタ 27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80" name="テキスト ボックス 27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1" name="直線コネクタ 28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2" name="テキスト ボックス 28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3" name="直線コネクタ 28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4" name="テキスト ボックス 28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5" name="直線コネクタ 28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6" name="テキスト ボックス 28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150113</xdr:rowOff>
    </xdr:to>
    <xdr:cxnSp macro="">
      <xdr:nvCxnSpPr>
        <xdr:cNvPr id="290" name="直線コネクタ 289"/>
        <xdr:cNvCxnSpPr/>
      </xdr:nvCxnSpPr>
      <xdr:spPr>
        <a:xfrm flipV="1">
          <a:off x="4634865" y="1356664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153940</xdr:rowOff>
    </xdr:from>
    <xdr:ext cx="405111" cy="259045"/>
    <xdr:sp macro="" textlink="">
      <xdr:nvSpPr>
        <xdr:cNvPr id="291" name="【福祉施設】&#10;有形固定資産減価償却率最小値テキスト"/>
        <xdr:cNvSpPr txBox="1"/>
      </xdr:nvSpPr>
      <xdr:spPr>
        <a:xfrm>
          <a:off x="4673600" y="1472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150113</xdr:rowOff>
    </xdr:from>
    <xdr:to>
      <xdr:col>24</xdr:col>
      <xdr:colOff>152400</xdr:colOff>
      <xdr:row>85</xdr:row>
      <xdr:rowOff>150113</xdr:rowOff>
    </xdr:to>
    <xdr:cxnSp macro="">
      <xdr:nvCxnSpPr>
        <xdr:cNvPr id="292" name="直線コネクタ 291"/>
        <xdr:cNvCxnSpPr/>
      </xdr:nvCxnSpPr>
      <xdr:spPr>
        <a:xfrm>
          <a:off x="4546600" y="1472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93" name="【福祉施設】&#10;有形固定資産減価償却率最大値テキスト"/>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94" name="直線コネクタ 293"/>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5" name="【福祉施設】&#10;有形固定資産減価償却率平均値テキスト"/>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6" name="フローチャート: 判断 295"/>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42163</xdr:rowOff>
    </xdr:from>
    <xdr:to>
      <xdr:col>20</xdr:col>
      <xdr:colOff>38100</xdr:colOff>
      <xdr:row>81</xdr:row>
      <xdr:rowOff>143763</xdr:rowOff>
    </xdr:to>
    <xdr:sp macro="" textlink="">
      <xdr:nvSpPr>
        <xdr:cNvPr id="297" name="フローチャート: 判断 296"/>
        <xdr:cNvSpPr/>
      </xdr:nvSpPr>
      <xdr:spPr>
        <a:xfrm>
          <a:off x="3746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42163</xdr:rowOff>
    </xdr:from>
    <xdr:to>
      <xdr:col>15</xdr:col>
      <xdr:colOff>101600</xdr:colOff>
      <xdr:row>81</xdr:row>
      <xdr:rowOff>143763</xdr:rowOff>
    </xdr:to>
    <xdr:sp macro="" textlink="">
      <xdr:nvSpPr>
        <xdr:cNvPr id="298" name="フローチャート: 判断 297"/>
        <xdr:cNvSpPr/>
      </xdr:nvSpPr>
      <xdr:spPr>
        <a:xfrm>
          <a:off x="2857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28448</xdr:rowOff>
    </xdr:from>
    <xdr:to>
      <xdr:col>10</xdr:col>
      <xdr:colOff>165100</xdr:colOff>
      <xdr:row>81</xdr:row>
      <xdr:rowOff>130048</xdr:rowOff>
    </xdr:to>
    <xdr:sp macro="" textlink="">
      <xdr:nvSpPr>
        <xdr:cNvPr id="299" name="フローチャート: 判断 298"/>
        <xdr:cNvSpPr/>
      </xdr:nvSpPr>
      <xdr:spPr>
        <a:xfrm>
          <a:off x="1968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158750</xdr:rowOff>
    </xdr:from>
    <xdr:to>
      <xdr:col>6</xdr:col>
      <xdr:colOff>38100</xdr:colOff>
      <xdr:row>81</xdr:row>
      <xdr:rowOff>88900</xdr:rowOff>
    </xdr:to>
    <xdr:sp macro="" textlink="">
      <xdr:nvSpPr>
        <xdr:cNvPr id="300" name="フローチャート: 判断 299"/>
        <xdr:cNvSpPr/>
      </xdr:nvSpPr>
      <xdr:spPr>
        <a:xfrm>
          <a:off x="1079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306" name="楕円 305"/>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137177</xdr:rowOff>
    </xdr:from>
    <xdr:ext cx="405111" cy="259045"/>
    <xdr:sp macro="" textlink="">
      <xdr:nvSpPr>
        <xdr:cNvPr id="307" name="【福祉施設】&#10;有形固定資産減価償却率該当値テキスト"/>
        <xdr:cNvSpPr txBox="1"/>
      </xdr:nvSpPr>
      <xdr:spPr>
        <a:xfrm>
          <a:off x="46736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85598</xdr:rowOff>
    </xdr:from>
    <xdr:to>
      <xdr:col>20</xdr:col>
      <xdr:colOff>38100</xdr:colOff>
      <xdr:row>82</xdr:row>
      <xdr:rowOff>15748</xdr:rowOff>
    </xdr:to>
    <xdr:sp macro="" textlink="">
      <xdr:nvSpPr>
        <xdr:cNvPr id="308" name="楕円 307"/>
        <xdr:cNvSpPr/>
      </xdr:nvSpPr>
      <xdr:spPr>
        <a:xfrm>
          <a:off x="3746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136398</xdr:rowOff>
    </xdr:from>
    <xdr:to>
      <xdr:col>24</xdr:col>
      <xdr:colOff>63500</xdr:colOff>
      <xdr:row>82</xdr:row>
      <xdr:rowOff>38100</xdr:rowOff>
    </xdr:to>
    <xdr:cxnSp macro="">
      <xdr:nvCxnSpPr>
        <xdr:cNvPr id="309" name="直線コネクタ 308"/>
        <xdr:cNvCxnSpPr/>
      </xdr:nvCxnSpPr>
      <xdr:spPr>
        <a:xfrm>
          <a:off x="3797300" y="140238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49022</xdr:rowOff>
    </xdr:from>
    <xdr:to>
      <xdr:col>15</xdr:col>
      <xdr:colOff>101600</xdr:colOff>
      <xdr:row>81</xdr:row>
      <xdr:rowOff>150622</xdr:rowOff>
    </xdr:to>
    <xdr:sp macro="" textlink="">
      <xdr:nvSpPr>
        <xdr:cNvPr id="310" name="楕円 309"/>
        <xdr:cNvSpPr/>
      </xdr:nvSpPr>
      <xdr:spPr>
        <a:xfrm>
          <a:off x="2857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99822</xdr:rowOff>
    </xdr:from>
    <xdr:to>
      <xdr:col>19</xdr:col>
      <xdr:colOff>177800</xdr:colOff>
      <xdr:row>81</xdr:row>
      <xdr:rowOff>136398</xdr:rowOff>
    </xdr:to>
    <xdr:cxnSp macro="">
      <xdr:nvCxnSpPr>
        <xdr:cNvPr id="311" name="直線コネクタ 310"/>
        <xdr:cNvCxnSpPr/>
      </xdr:nvCxnSpPr>
      <xdr:spPr>
        <a:xfrm>
          <a:off x="2908300" y="139872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xdr:rowOff>
    </xdr:from>
    <xdr:to>
      <xdr:col>10</xdr:col>
      <xdr:colOff>165100</xdr:colOff>
      <xdr:row>81</xdr:row>
      <xdr:rowOff>114046</xdr:rowOff>
    </xdr:to>
    <xdr:sp macro="" textlink="">
      <xdr:nvSpPr>
        <xdr:cNvPr id="312" name="楕円 311"/>
        <xdr:cNvSpPr/>
      </xdr:nvSpPr>
      <xdr:spPr>
        <a:xfrm>
          <a:off x="1968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63246</xdr:rowOff>
    </xdr:from>
    <xdr:to>
      <xdr:col>15</xdr:col>
      <xdr:colOff>50800</xdr:colOff>
      <xdr:row>81</xdr:row>
      <xdr:rowOff>99822</xdr:rowOff>
    </xdr:to>
    <xdr:cxnSp macro="">
      <xdr:nvCxnSpPr>
        <xdr:cNvPr id="313" name="直線コネクタ 312"/>
        <xdr:cNvCxnSpPr/>
      </xdr:nvCxnSpPr>
      <xdr:spPr>
        <a:xfrm>
          <a:off x="2019300" y="139506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14" name="楕円 313"/>
        <xdr:cNvSpPr/>
      </xdr:nvSpPr>
      <xdr:spPr>
        <a:xfrm>
          <a:off x="1079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63246</xdr:rowOff>
    </xdr:to>
    <xdr:cxnSp macro="">
      <xdr:nvCxnSpPr>
        <xdr:cNvPr id="315" name="直線コネクタ 314"/>
        <xdr:cNvCxnSpPr/>
      </xdr:nvCxnSpPr>
      <xdr:spPr>
        <a:xfrm>
          <a:off x="1130300" y="139141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160290</xdr:rowOff>
    </xdr:from>
    <xdr:ext cx="405111" cy="259045"/>
    <xdr:sp macro="" textlink="">
      <xdr:nvSpPr>
        <xdr:cNvPr id="316" name="n_1aveValue【福祉施設】&#10;有形固定資産減価償却率"/>
        <xdr:cNvSpPr txBox="1"/>
      </xdr:nvSpPr>
      <xdr:spPr>
        <a:xfrm>
          <a:off x="3582044" y="137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160290</xdr:rowOff>
    </xdr:from>
    <xdr:ext cx="405111" cy="259045"/>
    <xdr:sp macro="" textlink="">
      <xdr:nvSpPr>
        <xdr:cNvPr id="317" name="n_2aveValue【福祉施設】&#10;有形固定資産減価償却率"/>
        <xdr:cNvSpPr txBox="1"/>
      </xdr:nvSpPr>
      <xdr:spPr>
        <a:xfrm>
          <a:off x="2705744" y="137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121175</xdr:rowOff>
    </xdr:from>
    <xdr:ext cx="405111" cy="259045"/>
    <xdr:sp macro="" textlink="">
      <xdr:nvSpPr>
        <xdr:cNvPr id="318" name="n_3aveValue【福祉施設】&#10;有形固定資産減価償却率"/>
        <xdr:cNvSpPr txBox="1"/>
      </xdr:nvSpPr>
      <xdr:spPr>
        <a:xfrm>
          <a:off x="1816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80027</xdr:rowOff>
    </xdr:from>
    <xdr:ext cx="405111" cy="259045"/>
    <xdr:sp macro="" textlink="">
      <xdr:nvSpPr>
        <xdr:cNvPr id="319" name="n_4aveValue【福祉施設】&#10;有形固定資産減価償却率"/>
        <xdr:cNvSpPr txBox="1"/>
      </xdr:nvSpPr>
      <xdr:spPr>
        <a:xfrm>
          <a:off x="9277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6875</xdr:rowOff>
    </xdr:from>
    <xdr:ext cx="405111" cy="259045"/>
    <xdr:sp macro="" textlink="">
      <xdr:nvSpPr>
        <xdr:cNvPr id="320" name="n_1mainValue【福祉施設】&#10;有形固定資産減価償却率"/>
        <xdr:cNvSpPr txBox="1"/>
      </xdr:nvSpPr>
      <xdr:spPr>
        <a:xfrm>
          <a:off x="35820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141749</xdr:rowOff>
    </xdr:from>
    <xdr:ext cx="405111" cy="259045"/>
    <xdr:sp macro="" textlink="">
      <xdr:nvSpPr>
        <xdr:cNvPr id="321" name="n_2mainValue【福祉施設】&#10;有形固定資産減価償却率"/>
        <xdr:cNvSpPr txBox="1"/>
      </xdr:nvSpPr>
      <xdr:spPr>
        <a:xfrm>
          <a:off x="2705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130573</xdr:rowOff>
    </xdr:from>
    <xdr:ext cx="405111" cy="259045"/>
    <xdr:sp macro="" textlink="">
      <xdr:nvSpPr>
        <xdr:cNvPr id="322" name="n_3mainValue【福祉施設】&#10;有形固定資産減価償却率"/>
        <xdr:cNvSpPr txBox="1"/>
      </xdr:nvSpPr>
      <xdr:spPr>
        <a:xfrm>
          <a:off x="1816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23" name="n_4main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116477</xdr:rowOff>
    </xdr:from>
    <xdr:to>
      <xdr:col>54</xdr:col>
      <xdr:colOff>189865</xdr:colOff>
      <xdr:row>86</xdr:row>
      <xdr:rowOff>139337</xdr:rowOff>
    </xdr:to>
    <xdr:cxnSp macro="">
      <xdr:nvCxnSpPr>
        <xdr:cNvPr id="349" name="直線コネクタ 348"/>
        <xdr:cNvCxnSpPr/>
      </xdr:nvCxnSpPr>
      <xdr:spPr>
        <a:xfrm flipV="1">
          <a:off x="10476865" y="13489577"/>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0"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1" name="直線コネクタ 350"/>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63154</xdr:rowOff>
    </xdr:from>
    <xdr:ext cx="469744" cy="259045"/>
    <xdr:sp macro="" textlink="">
      <xdr:nvSpPr>
        <xdr:cNvPr id="352" name="【福祉施設】&#10;一人当たり面積最大値テキスト"/>
        <xdr:cNvSpPr txBox="1"/>
      </xdr:nvSpPr>
      <xdr:spPr>
        <a:xfrm>
          <a:off x="10515600" y="1326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116477</xdr:rowOff>
    </xdr:from>
    <xdr:to>
      <xdr:col>55</xdr:col>
      <xdr:colOff>88900</xdr:colOff>
      <xdr:row>78</xdr:row>
      <xdr:rowOff>116477</xdr:rowOff>
    </xdr:to>
    <xdr:cxnSp macro="">
      <xdr:nvCxnSpPr>
        <xdr:cNvPr id="353" name="直線コネクタ 352"/>
        <xdr:cNvCxnSpPr/>
      </xdr:nvCxnSpPr>
      <xdr:spPr>
        <a:xfrm>
          <a:off x="10388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14713</xdr:rowOff>
    </xdr:from>
    <xdr:ext cx="469744" cy="259045"/>
    <xdr:sp macro="" textlink="">
      <xdr:nvSpPr>
        <xdr:cNvPr id="354" name="【福祉施設】&#10;一人当たり面積平均値テキスト"/>
        <xdr:cNvSpPr txBox="1"/>
      </xdr:nvSpPr>
      <xdr:spPr>
        <a:xfrm>
          <a:off x="10515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36286</xdr:rowOff>
    </xdr:from>
    <xdr:to>
      <xdr:col>55</xdr:col>
      <xdr:colOff>50800</xdr:colOff>
      <xdr:row>84</xdr:row>
      <xdr:rowOff>137886</xdr:rowOff>
    </xdr:to>
    <xdr:sp macro="" textlink="">
      <xdr:nvSpPr>
        <xdr:cNvPr id="355" name="フローチャート: 判断 354"/>
        <xdr:cNvSpPr/>
      </xdr:nvSpPr>
      <xdr:spPr>
        <a:xfrm>
          <a:off x="10426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119562</xdr:rowOff>
    </xdr:from>
    <xdr:to>
      <xdr:col>50</xdr:col>
      <xdr:colOff>165100</xdr:colOff>
      <xdr:row>84</xdr:row>
      <xdr:rowOff>49712</xdr:rowOff>
    </xdr:to>
    <xdr:sp macro="" textlink="">
      <xdr:nvSpPr>
        <xdr:cNvPr id="356" name="フローチャート: 判断 355"/>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52614</xdr:rowOff>
    </xdr:from>
    <xdr:to>
      <xdr:col>46</xdr:col>
      <xdr:colOff>38100</xdr:colOff>
      <xdr:row>84</xdr:row>
      <xdr:rowOff>154214</xdr:rowOff>
    </xdr:to>
    <xdr:sp macro="" textlink="">
      <xdr:nvSpPr>
        <xdr:cNvPr id="357" name="フローチャート: 判断 356"/>
        <xdr:cNvSpPr/>
      </xdr:nvSpPr>
      <xdr:spPr>
        <a:xfrm>
          <a:off x="8699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8" name="フローチャート: 判断 357"/>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59" name="フローチャート: 判断 358"/>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65" name="楕円 364"/>
        <xdr:cNvSpPr/>
      </xdr:nvSpPr>
      <xdr:spPr>
        <a:xfrm>
          <a:off x="10426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165298</xdr:rowOff>
    </xdr:from>
    <xdr:ext cx="469744" cy="259045"/>
    <xdr:sp macro="" textlink="">
      <xdr:nvSpPr>
        <xdr:cNvPr id="366" name="【福祉施設】&#10;一人当たり面積該当値テキスト"/>
        <xdr:cNvSpPr txBox="1"/>
      </xdr:nvSpPr>
      <xdr:spPr>
        <a:xfrm>
          <a:off x="10515600" y="142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148952</xdr:rowOff>
    </xdr:from>
    <xdr:to>
      <xdr:col>50</xdr:col>
      <xdr:colOff>165100</xdr:colOff>
      <xdr:row>84</xdr:row>
      <xdr:rowOff>79102</xdr:rowOff>
    </xdr:to>
    <xdr:sp macro="" textlink="">
      <xdr:nvSpPr>
        <xdr:cNvPr id="367" name="楕円 366"/>
        <xdr:cNvSpPr/>
      </xdr:nvSpPr>
      <xdr:spPr>
        <a:xfrm>
          <a:off x="9588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28302</xdr:rowOff>
    </xdr:to>
    <xdr:cxnSp macro="">
      <xdr:nvCxnSpPr>
        <xdr:cNvPr id="368" name="直線コネクタ 367"/>
        <xdr:cNvCxnSpPr/>
      </xdr:nvCxnSpPr>
      <xdr:spPr>
        <a:xfrm flipV="1">
          <a:off x="9639300" y="144235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9" name="楕円 368"/>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28302</xdr:rowOff>
    </xdr:from>
    <xdr:to>
      <xdr:col>50</xdr:col>
      <xdr:colOff>114300</xdr:colOff>
      <xdr:row>84</xdr:row>
      <xdr:rowOff>38100</xdr:rowOff>
    </xdr:to>
    <xdr:cxnSp macro="">
      <xdr:nvCxnSpPr>
        <xdr:cNvPr id="370" name="直線コネクタ 369"/>
        <xdr:cNvCxnSpPr/>
      </xdr:nvCxnSpPr>
      <xdr:spPr>
        <a:xfrm flipV="1">
          <a:off x="8750300" y="144301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168548</xdr:rowOff>
    </xdr:from>
    <xdr:to>
      <xdr:col>41</xdr:col>
      <xdr:colOff>101600</xdr:colOff>
      <xdr:row>84</xdr:row>
      <xdr:rowOff>98698</xdr:rowOff>
    </xdr:to>
    <xdr:sp macro="" textlink="">
      <xdr:nvSpPr>
        <xdr:cNvPr id="371" name="楕円 370"/>
        <xdr:cNvSpPr/>
      </xdr:nvSpPr>
      <xdr:spPr>
        <a:xfrm>
          <a:off x="7810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47898</xdr:rowOff>
    </xdr:to>
    <xdr:cxnSp macro="">
      <xdr:nvCxnSpPr>
        <xdr:cNvPr id="372" name="直線コネクタ 371"/>
        <xdr:cNvCxnSpPr/>
      </xdr:nvCxnSpPr>
      <xdr:spPr>
        <a:xfrm flipV="1">
          <a:off x="7861300" y="144399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6894</xdr:rowOff>
    </xdr:from>
    <xdr:to>
      <xdr:col>36</xdr:col>
      <xdr:colOff>165100</xdr:colOff>
      <xdr:row>84</xdr:row>
      <xdr:rowOff>108494</xdr:rowOff>
    </xdr:to>
    <xdr:sp macro="" textlink="">
      <xdr:nvSpPr>
        <xdr:cNvPr id="373" name="楕円 372"/>
        <xdr:cNvSpPr/>
      </xdr:nvSpPr>
      <xdr:spPr>
        <a:xfrm>
          <a:off x="6921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47898</xdr:rowOff>
    </xdr:from>
    <xdr:to>
      <xdr:col>41</xdr:col>
      <xdr:colOff>50800</xdr:colOff>
      <xdr:row>84</xdr:row>
      <xdr:rowOff>57694</xdr:rowOff>
    </xdr:to>
    <xdr:cxnSp macro="">
      <xdr:nvCxnSpPr>
        <xdr:cNvPr id="374" name="直線コネクタ 373"/>
        <xdr:cNvCxnSpPr/>
      </xdr:nvCxnSpPr>
      <xdr:spPr>
        <a:xfrm flipV="1">
          <a:off x="6972300" y="144496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66239</xdr:rowOff>
    </xdr:from>
    <xdr:ext cx="469744" cy="259045"/>
    <xdr:sp macro="" textlink="">
      <xdr:nvSpPr>
        <xdr:cNvPr id="375" name="n_1aveValue【福祉施設】&#10;一人当たり面積"/>
        <xdr:cNvSpPr txBox="1"/>
      </xdr:nvSpPr>
      <xdr:spPr>
        <a:xfrm>
          <a:off x="9391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145341</xdr:rowOff>
    </xdr:from>
    <xdr:ext cx="469744" cy="259045"/>
    <xdr:sp macro="" textlink="">
      <xdr:nvSpPr>
        <xdr:cNvPr id="376" name="n_2aveValue【福祉施設】&#10;一人当たり面積"/>
        <xdr:cNvSpPr txBox="1"/>
      </xdr:nvSpPr>
      <xdr:spPr>
        <a:xfrm>
          <a:off x="8515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145341</xdr:rowOff>
    </xdr:from>
    <xdr:ext cx="469744" cy="259045"/>
    <xdr:sp macro="" textlink="">
      <xdr:nvSpPr>
        <xdr:cNvPr id="377" name="n_3aveValue【福祉施設】&#10;一人当たり面積"/>
        <xdr:cNvSpPr txBox="1"/>
      </xdr:nvSpPr>
      <xdr:spPr>
        <a:xfrm>
          <a:off x="7626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168201</xdr:rowOff>
    </xdr:from>
    <xdr:ext cx="469744" cy="259045"/>
    <xdr:sp macro="" textlink="">
      <xdr:nvSpPr>
        <xdr:cNvPr id="378" name="n_4aveValue【福祉施設】&#10;一人当たり面積"/>
        <xdr:cNvSpPr txBox="1"/>
      </xdr:nvSpPr>
      <xdr:spPr>
        <a:xfrm>
          <a:off x="6737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70229</xdr:rowOff>
    </xdr:from>
    <xdr:ext cx="469744" cy="259045"/>
    <xdr:sp macro="" textlink="">
      <xdr:nvSpPr>
        <xdr:cNvPr id="379" name="n_1mainValue【福祉施設】&#10;一人当たり面積"/>
        <xdr:cNvSpPr txBox="1"/>
      </xdr:nvSpPr>
      <xdr:spPr>
        <a:xfrm>
          <a:off x="9391727" y="144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105427</xdr:rowOff>
    </xdr:from>
    <xdr:ext cx="469744" cy="259045"/>
    <xdr:sp macro="" textlink="">
      <xdr:nvSpPr>
        <xdr:cNvPr id="380" name="n_2mainValue【福祉施設】&#10;一人当たり面積"/>
        <xdr:cNvSpPr txBox="1"/>
      </xdr:nvSpPr>
      <xdr:spPr>
        <a:xfrm>
          <a:off x="8515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115225</xdr:rowOff>
    </xdr:from>
    <xdr:ext cx="469744" cy="259045"/>
    <xdr:sp macro="" textlink="">
      <xdr:nvSpPr>
        <xdr:cNvPr id="381" name="n_3mainValue【福祉施設】&#10;一人当たり面積"/>
        <xdr:cNvSpPr txBox="1"/>
      </xdr:nvSpPr>
      <xdr:spPr>
        <a:xfrm>
          <a:off x="76264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125021</xdr:rowOff>
    </xdr:from>
    <xdr:ext cx="469744" cy="259045"/>
    <xdr:sp macro="" textlink="">
      <xdr:nvSpPr>
        <xdr:cNvPr id="382" name="n_4mainValue【福祉施設】&#10;一人当たり面積"/>
        <xdr:cNvSpPr txBox="1"/>
      </xdr:nvSpPr>
      <xdr:spPr>
        <a:xfrm>
          <a:off x="6737427" y="1418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35379</xdr:rowOff>
    </xdr:to>
    <xdr:cxnSp macro="">
      <xdr:nvCxnSpPr>
        <xdr:cNvPr id="408" name="直線コネクタ 407"/>
        <xdr:cNvCxnSpPr/>
      </xdr:nvCxnSpPr>
      <xdr:spPr>
        <a:xfrm flipV="1">
          <a:off x="4634865" y="1731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11"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2" name="直線コネクタ 411"/>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100528</xdr:rowOff>
    </xdr:from>
    <xdr:ext cx="405111" cy="259045"/>
    <xdr:sp macro="" textlink="">
      <xdr:nvSpPr>
        <xdr:cNvPr id="413" name="【市民会館】&#10;有形固定資産減価償却率平均値テキスト"/>
        <xdr:cNvSpPr txBox="1"/>
      </xdr:nvSpPr>
      <xdr:spPr>
        <a:xfrm>
          <a:off x="4673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77651</xdr:rowOff>
    </xdr:from>
    <xdr:to>
      <xdr:col>24</xdr:col>
      <xdr:colOff>114300</xdr:colOff>
      <xdr:row>105</xdr:row>
      <xdr:rowOff>7801</xdr:rowOff>
    </xdr:to>
    <xdr:sp macro="" textlink="">
      <xdr:nvSpPr>
        <xdr:cNvPr id="414" name="フローチャート: 判断 413"/>
        <xdr:cNvSpPr/>
      </xdr:nvSpPr>
      <xdr:spPr>
        <a:xfrm>
          <a:off x="4584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15" name="フローチャート: 判断 414"/>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35198</xdr:rowOff>
    </xdr:from>
    <xdr:to>
      <xdr:col>15</xdr:col>
      <xdr:colOff>101600</xdr:colOff>
      <xdr:row>104</xdr:row>
      <xdr:rowOff>136798</xdr:rowOff>
    </xdr:to>
    <xdr:sp macro="" textlink="">
      <xdr:nvSpPr>
        <xdr:cNvPr id="416" name="フローチャート: 判断 415"/>
        <xdr:cNvSpPr/>
      </xdr:nvSpPr>
      <xdr:spPr>
        <a:xfrm>
          <a:off x="2857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7" name="フローチャート: 判断 416"/>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418" name="フローチャート: 判断 417"/>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128270</xdr:rowOff>
    </xdr:from>
    <xdr:to>
      <xdr:col>24</xdr:col>
      <xdr:colOff>114300</xdr:colOff>
      <xdr:row>108</xdr:row>
      <xdr:rowOff>58420</xdr:rowOff>
    </xdr:to>
    <xdr:sp macro="" textlink="">
      <xdr:nvSpPr>
        <xdr:cNvPr id="424" name="楕円 423"/>
        <xdr:cNvSpPr/>
      </xdr:nvSpPr>
      <xdr:spPr>
        <a:xfrm>
          <a:off x="4584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106697</xdr:rowOff>
    </xdr:from>
    <xdr:ext cx="405111" cy="259045"/>
    <xdr:sp macro="" textlink="">
      <xdr:nvSpPr>
        <xdr:cNvPr id="425" name="【市民会館】&#10;有形固定資産減価償却率該当値テキスト"/>
        <xdr:cNvSpPr txBox="1"/>
      </xdr:nvSpPr>
      <xdr:spPr>
        <a:xfrm>
          <a:off x="46736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58057</xdr:rowOff>
    </xdr:from>
    <xdr:to>
      <xdr:col>20</xdr:col>
      <xdr:colOff>38100</xdr:colOff>
      <xdr:row>107</xdr:row>
      <xdr:rowOff>159657</xdr:rowOff>
    </xdr:to>
    <xdr:sp macro="" textlink="">
      <xdr:nvSpPr>
        <xdr:cNvPr id="426" name="楕円 425"/>
        <xdr:cNvSpPr/>
      </xdr:nvSpPr>
      <xdr:spPr>
        <a:xfrm>
          <a:off x="3746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108857</xdr:rowOff>
    </xdr:from>
    <xdr:to>
      <xdr:col>24</xdr:col>
      <xdr:colOff>63500</xdr:colOff>
      <xdr:row>108</xdr:row>
      <xdr:rowOff>7620</xdr:rowOff>
    </xdr:to>
    <xdr:cxnSp macro="">
      <xdr:nvCxnSpPr>
        <xdr:cNvPr id="427" name="直線コネクタ 426"/>
        <xdr:cNvCxnSpPr/>
      </xdr:nvCxnSpPr>
      <xdr:spPr>
        <a:xfrm>
          <a:off x="3797300" y="18454007"/>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23768</xdr:rowOff>
    </xdr:from>
    <xdr:to>
      <xdr:col>15</xdr:col>
      <xdr:colOff>101600</xdr:colOff>
      <xdr:row>107</xdr:row>
      <xdr:rowOff>125368</xdr:rowOff>
    </xdr:to>
    <xdr:sp macro="" textlink="">
      <xdr:nvSpPr>
        <xdr:cNvPr id="428" name="楕円 427"/>
        <xdr:cNvSpPr/>
      </xdr:nvSpPr>
      <xdr:spPr>
        <a:xfrm>
          <a:off x="2857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74568</xdr:rowOff>
    </xdr:from>
    <xdr:to>
      <xdr:col>19</xdr:col>
      <xdr:colOff>177800</xdr:colOff>
      <xdr:row>107</xdr:row>
      <xdr:rowOff>108857</xdr:rowOff>
    </xdr:to>
    <xdr:cxnSp macro="">
      <xdr:nvCxnSpPr>
        <xdr:cNvPr id="429" name="直線コネクタ 428"/>
        <xdr:cNvCxnSpPr/>
      </xdr:nvCxnSpPr>
      <xdr:spPr>
        <a:xfrm>
          <a:off x="2908300" y="184197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907</xdr:rowOff>
    </xdr:from>
    <xdr:to>
      <xdr:col>10</xdr:col>
      <xdr:colOff>165100</xdr:colOff>
      <xdr:row>106</xdr:row>
      <xdr:rowOff>102507</xdr:rowOff>
    </xdr:to>
    <xdr:sp macro="" textlink="">
      <xdr:nvSpPr>
        <xdr:cNvPr id="430" name="楕円 429"/>
        <xdr:cNvSpPr/>
      </xdr:nvSpPr>
      <xdr:spPr>
        <a:xfrm>
          <a:off x="1968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51707</xdr:rowOff>
    </xdr:from>
    <xdr:to>
      <xdr:col>15</xdr:col>
      <xdr:colOff>50800</xdr:colOff>
      <xdr:row>107</xdr:row>
      <xdr:rowOff>74568</xdr:rowOff>
    </xdr:to>
    <xdr:cxnSp macro="">
      <xdr:nvCxnSpPr>
        <xdr:cNvPr id="431" name="直線コネクタ 430"/>
        <xdr:cNvCxnSpPr/>
      </xdr:nvCxnSpPr>
      <xdr:spPr>
        <a:xfrm>
          <a:off x="2019300" y="18225407"/>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136434</xdr:rowOff>
    </xdr:from>
    <xdr:to>
      <xdr:col>6</xdr:col>
      <xdr:colOff>38100</xdr:colOff>
      <xdr:row>106</xdr:row>
      <xdr:rowOff>66584</xdr:rowOff>
    </xdr:to>
    <xdr:sp macro="" textlink="">
      <xdr:nvSpPr>
        <xdr:cNvPr id="432" name="楕円 431"/>
        <xdr:cNvSpPr/>
      </xdr:nvSpPr>
      <xdr:spPr>
        <a:xfrm>
          <a:off x="1079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15784</xdr:rowOff>
    </xdr:from>
    <xdr:to>
      <xdr:col>10</xdr:col>
      <xdr:colOff>114300</xdr:colOff>
      <xdr:row>106</xdr:row>
      <xdr:rowOff>51707</xdr:rowOff>
    </xdr:to>
    <xdr:cxnSp macro="">
      <xdr:nvCxnSpPr>
        <xdr:cNvPr id="433" name="直線コネクタ 432"/>
        <xdr:cNvCxnSpPr/>
      </xdr:nvCxnSpPr>
      <xdr:spPr>
        <a:xfrm>
          <a:off x="1130300" y="181894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63516</xdr:rowOff>
    </xdr:from>
    <xdr:ext cx="405111" cy="259045"/>
    <xdr:sp macro="" textlink="">
      <xdr:nvSpPr>
        <xdr:cNvPr id="434" name="n_1aveValue【市民会館】&#10;有形固定資産減価償却率"/>
        <xdr:cNvSpPr txBox="1"/>
      </xdr:nvSpPr>
      <xdr:spPr>
        <a:xfrm>
          <a:off x="3582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153325</xdr:rowOff>
    </xdr:from>
    <xdr:ext cx="405111" cy="259045"/>
    <xdr:sp macro="" textlink="">
      <xdr:nvSpPr>
        <xdr:cNvPr id="435" name="n_2aveValue【市民会館】&#10;有形固定資産減価償却率"/>
        <xdr:cNvSpPr txBox="1"/>
      </xdr:nvSpPr>
      <xdr:spPr>
        <a:xfrm>
          <a:off x="2705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36" name="n_3aveValue【市民会館】&#10;有形固定資産減価償却率"/>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17797</xdr:rowOff>
    </xdr:from>
    <xdr:ext cx="405111" cy="259045"/>
    <xdr:sp macro="" textlink="">
      <xdr:nvSpPr>
        <xdr:cNvPr id="437" name="n_4aveValue【市民会館】&#10;有形固定資産減価償却率"/>
        <xdr:cNvSpPr txBox="1"/>
      </xdr:nvSpPr>
      <xdr:spPr>
        <a:xfrm>
          <a:off x="927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150784</xdr:rowOff>
    </xdr:from>
    <xdr:ext cx="405111" cy="259045"/>
    <xdr:sp macro="" textlink="">
      <xdr:nvSpPr>
        <xdr:cNvPr id="438" name="n_1mainValue【市民会館】&#10;有形固定資産減価償却率"/>
        <xdr:cNvSpPr txBox="1"/>
      </xdr:nvSpPr>
      <xdr:spPr>
        <a:xfrm>
          <a:off x="3582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116495</xdr:rowOff>
    </xdr:from>
    <xdr:ext cx="405111" cy="259045"/>
    <xdr:sp macro="" textlink="">
      <xdr:nvSpPr>
        <xdr:cNvPr id="439" name="n_2mainValue【市民会館】&#10;有形固定資産減価償却率"/>
        <xdr:cNvSpPr txBox="1"/>
      </xdr:nvSpPr>
      <xdr:spPr>
        <a:xfrm>
          <a:off x="2705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93634</xdr:rowOff>
    </xdr:from>
    <xdr:ext cx="405111" cy="259045"/>
    <xdr:sp macro="" textlink="">
      <xdr:nvSpPr>
        <xdr:cNvPr id="440" name="n_3mainValue【市民会館】&#10;有形固定資産減価償却率"/>
        <xdr:cNvSpPr txBox="1"/>
      </xdr:nvSpPr>
      <xdr:spPr>
        <a:xfrm>
          <a:off x="1816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57711</xdr:rowOff>
    </xdr:from>
    <xdr:ext cx="405111" cy="259045"/>
    <xdr:sp macro="" textlink="">
      <xdr:nvSpPr>
        <xdr:cNvPr id="441" name="n_4mainValue【市民会館】&#10;有形固定資産減価償却率"/>
        <xdr:cNvSpPr txBox="1"/>
      </xdr:nvSpPr>
      <xdr:spPr>
        <a:xfrm>
          <a:off x="927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129539</xdr:rowOff>
    </xdr:from>
    <xdr:to>
      <xdr:col>54</xdr:col>
      <xdr:colOff>189865</xdr:colOff>
      <xdr:row>108</xdr:row>
      <xdr:rowOff>83820</xdr:rowOff>
    </xdr:to>
    <xdr:cxnSp macro="">
      <xdr:nvCxnSpPr>
        <xdr:cNvPr id="465" name="直線コネクタ 464"/>
        <xdr:cNvCxnSpPr/>
      </xdr:nvCxnSpPr>
      <xdr:spPr>
        <a:xfrm flipV="1">
          <a:off x="10476865" y="17103089"/>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66"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67" name="直線コネクタ 466"/>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76216</xdr:rowOff>
    </xdr:from>
    <xdr:ext cx="469744" cy="259045"/>
    <xdr:sp macro="" textlink="">
      <xdr:nvSpPr>
        <xdr:cNvPr id="468" name="【市民会館】&#10;一人当たり面積最大値テキスト"/>
        <xdr:cNvSpPr txBox="1"/>
      </xdr:nvSpPr>
      <xdr:spPr>
        <a:xfrm>
          <a:off x="10515600" y="1687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129539</xdr:rowOff>
    </xdr:from>
    <xdr:to>
      <xdr:col>55</xdr:col>
      <xdr:colOff>88900</xdr:colOff>
      <xdr:row>99</xdr:row>
      <xdr:rowOff>129539</xdr:rowOff>
    </xdr:to>
    <xdr:cxnSp macro="">
      <xdr:nvCxnSpPr>
        <xdr:cNvPr id="469" name="直線コネクタ 468"/>
        <xdr:cNvCxnSpPr/>
      </xdr:nvCxnSpPr>
      <xdr:spPr>
        <a:xfrm>
          <a:off x="10388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70" name="【市民会館】&#10;一人当たり面積平均値テキスト"/>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71" name="フローチャート: 判断 470"/>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72" name="フローチャート: 判断 471"/>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73" name="フローチャート: 判断 472"/>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166370</xdr:rowOff>
    </xdr:from>
    <xdr:to>
      <xdr:col>41</xdr:col>
      <xdr:colOff>101600</xdr:colOff>
      <xdr:row>105</xdr:row>
      <xdr:rowOff>96520</xdr:rowOff>
    </xdr:to>
    <xdr:sp macro="" textlink="">
      <xdr:nvSpPr>
        <xdr:cNvPr id="474" name="フローチャート: 判断 473"/>
        <xdr:cNvSpPr/>
      </xdr:nvSpPr>
      <xdr:spPr>
        <a:xfrm>
          <a:off x="7810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71120</xdr:rowOff>
    </xdr:from>
    <xdr:to>
      <xdr:col>36</xdr:col>
      <xdr:colOff>165100</xdr:colOff>
      <xdr:row>106</xdr:row>
      <xdr:rowOff>1270</xdr:rowOff>
    </xdr:to>
    <xdr:sp macro="" textlink="">
      <xdr:nvSpPr>
        <xdr:cNvPr id="475" name="フローチャート: 判断 474"/>
        <xdr:cNvSpPr/>
      </xdr:nvSpPr>
      <xdr:spPr>
        <a:xfrm>
          <a:off x="692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97789</xdr:rowOff>
    </xdr:from>
    <xdr:to>
      <xdr:col>55</xdr:col>
      <xdr:colOff>50800</xdr:colOff>
      <xdr:row>107</xdr:row>
      <xdr:rowOff>27939</xdr:rowOff>
    </xdr:to>
    <xdr:sp macro="" textlink="">
      <xdr:nvSpPr>
        <xdr:cNvPr id="481" name="楕円 480"/>
        <xdr:cNvSpPr/>
      </xdr:nvSpPr>
      <xdr:spPr>
        <a:xfrm>
          <a:off x="104267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76216</xdr:rowOff>
    </xdr:from>
    <xdr:ext cx="469744" cy="259045"/>
    <xdr:sp macro="" textlink="">
      <xdr:nvSpPr>
        <xdr:cNvPr id="482" name="【市民会館】&#10;一人当たり面積該当値テキスト"/>
        <xdr:cNvSpPr txBox="1"/>
      </xdr:nvSpPr>
      <xdr:spPr>
        <a:xfrm>
          <a:off x="10515600"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101600</xdr:rowOff>
    </xdr:from>
    <xdr:to>
      <xdr:col>50</xdr:col>
      <xdr:colOff>165100</xdr:colOff>
      <xdr:row>107</xdr:row>
      <xdr:rowOff>31750</xdr:rowOff>
    </xdr:to>
    <xdr:sp macro="" textlink="">
      <xdr:nvSpPr>
        <xdr:cNvPr id="483" name="楕円 482"/>
        <xdr:cNvSpPr/>
      </xdr:nvSpPr>
      <xdr:spPr>
        <a:xfrm>
          <a:off x="9588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148589</xdr:rowOff>
    </xdr:from>
    <xdr:to>
      <xdr:col>55</xdr:col>
      <xdr:colOff>0</xdr:colOff>
      <xdr:row>106</xdr:row>
      <xdr:rowOff>152400</xdr:rowOff>
    </xdr:to>
    <xdr:cxnSp macro="">
      <xdr:nvCxnSpPr>
        <xdr:cNvPr id="484" name="直線コネクタ 483"/>
        <xdr:cNvCxnSpPr/>
      </xdr:nvCxnSpPr>
      <xdr:spPr>
        <a:xfrm flipV="1">
          <a:off x="9639300" y="183222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109220</xdr:rowOff>
    </xdr:from>
    <xdr:to>
      <xdr:col>46</xdr:col>
      <xdr:colOff>38100</xdr:colOff>
      <xdr:row>107</xdr:row>
      <xdr:rowOff>39370</xdr:rowOff>
    </xdr:to>
    <xdr:sp macro="" textlink="">
      <xdr:nvSpPr>
        <xdr:cNvPr id="485" name="楕円 484"/>
        <xdr:cNvSpPr/>
      </xdr:nvSpPr>
      <xdr:spPr>
        <a:xfrm>
          <a:off x="8699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152400</xdr:rowOff>
    </xdr:from>
    <xdr:to>
      <xdr:col>50</xdr:col>
      <xdr:colOff>114300</xdr:colOff>
      <xdr:row>106</xdr:row>
      <xdr:rowOff>160020</xdr:rowOff>
    </xdr:to>
    <xdr:cxnSp macro="">
      <xdr:nvCxnSpPr>
        <xdr:cNvPr id="486" name="直線コネクタ 485"/>
        <xdr:cNvCxnSpPr/>
      </xdr:nvCxnSpPr>
      <xdr:spPr>
        <a:xfrm flipV="1">
          <a:off x="8750300" y="1832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487" name="楕円 486"/>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160020</xdr:rowOff>
    </xdr:from>
    <xdr:to>
      <xdr:col>45</xdr:col>
      <xdr:colOff>177800</xdr:colOff>
      <xdr:row>106</xdr:row>
      <xdr:rowOff>167639</xdr:rowOff>
    </xdr:to>
    <xdr:cxnSp macro="">
      <xdr:nvCxnSpPr>
        <xdr:cNvPr id="488" name="直線コネクタ 487"/>
        <xdr:cNvCxnSpPr/>
      </xdr:nvCxnSpPr>
      <xdr:spPr>
        <a:xfrm flipV="1">
          <a:off x="7861300" y="18333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124461</xdr:rowOff>
    </xdr:from>
    <xdr:to>
      <xdr:col>36</xdr:col>
      <xdr:colOff>165100</xdr:colOff>
      <xdr:row>107</xdr:row>
      <xdr:rowOff>54611</xdr:rowOff>
    </xdr:to>
    <xdr:sp macro="" textlink="">
      <xdr:nvSpPr>
        <xdr:cNvPr id="489" name="楕円 488"/>
        <xdr:cNvSpPr/>
      </xdr:nvSpPr>
      <xdr:spPr>
        <a:xfrm>
          <a:off x="6921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167639</xdr:rowOff>
    </xdr:from>
    <xdr:to>
      <xdr:col>41</xdr:col>
      <xdr:colOff>50800</xdr:colOff>
      <xdr:row>107</xdr:row>
      <xdr:rowOff>3811</xdr:rowOff>
    </xdr:to>
    <xdr:cxnSp macro="">
      <xdr:nvCxnSpPr>
        <xdr:cNvPr id="490" name="直線コネクタ 489"/>
        <xdr:cNvCxnSpPr/>
      </xdr:nvCxnSpPr>
      <xdr:spPr>
        <a:xfrm flipV="1">
          <a:off x="6972300" y="18341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91"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92" name="n_2aveValue【市民会館】&#10;一人当たり面積"/>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113047</xdr:rowOff>
    </xdr:from>
    <xdr:ext cx="469744" cy="259045"/>
    <xdr:sp macro="" textlink="">
      <xdr:nvSpPr>
        <xdr:cNvPr id="493" name="n_3aveValue【市民会館】&#10;一人当たり面積"/>
        <xdr:cNvSpPr txBox="1"/>
      </xdr:nvSpPr>
      <xdr:spPr>
        <a:xfrm>
          <a:off x="7626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17797</xdr:rowOff>
    </xdr:from>
    <xdr:ext cx="469744" cy="259045"/>
    <xdr:sp macro="" textlink="">
      <xdr:nvSpPr>
        <xdr:cNvPr id="494" name="n_4aveValue【市民会館】&#10;一人当たり面積"/>
        <xdr:cNvSpPr txBox="1"/>
      </xdr:nvSpPr>
      <xdr:spPr>
        <a:xfrm>
          <a:off x="6737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22877</xdr:rowOff>
    </xdr:from>
    <xdr:ext cx="469744" cy="259045"/>
    <xdr:sp macro="" textlink="">
      <xdr:nvSpPr>
        <xdr:cNvPr id="495" name="n_1mainValue【市民会館】&#10;一人当たり面積"/>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30497</xdr:rowOff>
    </xdr:from>
    <xdr:ext cx="469744" cy="259045"/>
    <xdr:sp macro="" textlink="">
      <xdr:nvSpPr>
        <xdr:cNvPr id="496" name="n_2mainValue【市民会館】&#10;一人当たり面積"/>
        <xdr:cNvSpPr txBox="1"/>
      </xdr:nvSpPr>
      <xdr:spPr>
        <a:xfrm>
          <a:off x="8515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97" name="n_3mainValue【市民会館】&#10;一人当たり面積"/>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45738</xdr:rowOff>
    </xdr:from>
    <xdr:ext cx="469744" cy="259045"/>
    <xdr:sp macro="" textlink="">
      <xdr:nvSpPr>
        <xdr:cNvPr id="498" name="n_4mainValue【市民会館】&#10;一人当たり面積"/>
        <xdr:cNvSpPr txBox="1"/>
      </xdr:nvSpPr>
      <xdr:spPr>
        <a:xfrm>
          <a:off x="6737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10" name="直線コネクタ 50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11" name="テキスト ボックス 510"/>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2" name="直線コネクタ 51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3" name="テキスト ボックス 51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4" name="直線コネクタ 51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5" name="テキスト ボックス 51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6" name="直線コネクタ 51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7" name="テキスト ボックス 51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21336</xdr:rowOff>
    </xdr:from>
    <xdr:to>
      <xdr:col>85</xdr:col>
      <xdr:colOff>126364</xdr:colOff>
      <xdr:row>41</xdr:row>
      <xdr:rowOff>112776</xdr:rowOff>
    </xdr:to>
    <xdr:cxnSp macro="">
      <xdr:nvCxnSpPr>
        <xdr:cNvPr id="521" name="直線コネクタ 520"/>
        <xdr:cNvCxnSpPr/>
      </xdr:nvCxnSpPr>
      <xdr:spPr>
        <a:xfrm flipV="1">
          <a:off x="16318864" y="567918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116603</xdr:rowOff>
    </xdr:from>
    <xdr:ext cx="405111" cy="259045"/>
    <xdr:sp macro="" textlink="">
      <xdr:nvSpPr>
        <xdr:cNvPr id="522" name="【一般廃棄物処理施設】&#10;有形固定資産減価償却率最小値テキスト"/>
        <xdr:cNvSpPr txBox="1"/>
      </xdr:nvSpPr>
      <xdr:spPr>
        <a:xfrm>
          <a:off x="16357600" y="714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112776</xdr:rowOff>
    </xdr:from>
    <xdr:to>
      <xdr:col>86</xdr:col>
      <xdr:colOff>25400</xdr:colOff>
      <xdr:row>41</xdr:row>
      <xdr:rowOff>112776</xdr:rowOff>
    </xdr:to>
    <xdr:cxnSp macro="">
      <xdr:nvCxnSpPr>
        <xdr:cNvPr id="523" name="直線コネクタ 522"/>
        <xdr:cNvCxnSpPr/>
      </xdr:nvCxnSpPr>
      <xdr:spPr>
        <a:xfrm>
          <a:off x="16230600" y="714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139463</xdr:rowOff>
    </xdr:from>
    <xdr:ext cx="405111" cy="259045"/>
    <xdr:sp macro="" textlink="">
      <xdr:nvSpPr>
        <xdr:cNvPr id="524" name="【一般廃棄物処理施設】&#10;有形固定資産減価償却率最大値テキスト"/>
        <xdr:cNvSpPr txBox="1"/>
      </xdr:nvSpPr>
      <xdr:spPr>
        <a:xfrm>
          <a:off x="16357600" y="545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21336</xdr:rowOff>
    </xdr:from>
    <xdr:to>
      <xdr:col>86</xdr:col>
      <xdr:colOff>25400</xdr:colOff>
      <xdr:row>33</xdr:row>
      <xdr:rowOff>21336</xdr:rowOff>
    </xdr:to>
    <xdr:cxnSp macro="">
      <xdr:nvCxnSpPr>
        <xdr:cNvPr id="525" name="直線コネクタ 524"/>
        <xdr:cNvCxnSpPr/>
      </xdr:nvCxnSpPr>
      <xdr:spPr>
        <a:xfrm>
          <a:off x="16230600" y="567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32275</xdr:rowOff>
    </xdr:from>
    <xdr:ext cx="405111" cy="259045"/>
    <xdr:sp macro="" textlink="">
      <xdr:nvSpPr>
        <xdr:cNvPr id="526" name="【一般廃棄物処理施設】&#10;有形固定資産減価償却率平均値テキスト"/>
        <xdr:cNvSpPr txBox="1"/>
      </xdr:nvSpPr>
      <xdr:spPr>
        <a:xfrm>
          <a:off x="16357600" y="6033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9398</xdr:rowOff>
    </xdr:from>
    <xdr:to>
      <xdr:col>85</xdr:col>
      <xdr:colOff>177800</xdr:colOff>
      <xdr:row>36</xdr:row>
      <xdr:rowOff>110998</xdr:rowOff>
    </xdr:to>
    <xdr:sp macro="" textlink="">
      <xdr:nvSpPr>
        <xdr:cNvPr id="527" name="フローチャート: 判断 526"/>
        <xdr:cNvSpPr/>
      </xdr:nvSpPr>
      <xdr:spPr>
        <a:xfrm>
          <a:off x="16268700" y="618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153416</xdr:rowOff>
    </xdr:from>
    <xdr:to>
      <xdr:col>81</xdr:col>
      <xdr:colOff>101600</xdr:colOff>
      <xdr:row>36</xdr:row>
      <xdr:rowOff>83566</xdr:rowOff>
    </xdr:to>
    <xdr:sp macro="" textlink="">
      <xdr:nvSpPr>
        <xdr:cNvPr id="528" name="フローチャート: 判断 527"/>
        <xdr:cNvSpPr/>
      </xdr:nvSpPr>
      <xdr:spPr>
        <a:xfrm>
          <a:off x="15430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84836</xdr:rowOff>
    </xdr:from>
    <xdr:to>
      <xdr:col>76</xdr:col>
      <xdr:colOff>165100</xdr:colOff>
      <xdr:row>37</xdr:row>
      <xdr:rowOff>14986</xdr:rowOff>
    </xdr:to>
    <xdr:sp macro="" textlink="">
      <xdr:nvSpPr>
        <xdr:cNvPr id="529" name="フローチャート: 判断 528"/>
        <xdr:cNvSpPr/>
      </xdr:nvSpPr>
      <xdr:spPr>
        <a:xfrm>
          <a:off x="145415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112268</xdr:rowOff>
    </xdr:from>
    <xdr:to>
      <xdr:col>72</xdr:col>
      <xdr:colOff>38100</xdr:colOff>
      <xdr:row>37</xdr:row>
      <xdr:rowOff>42418</xdr:rowOff>
    </xdr:to>
    <xdr:sp macro="" textlink="">
      <xdr:nvSpPr>
        <xdr:cNvPr id="530" name="フローチャート: 判断 529"/>
        <xdr:cNvSpPr/>
      </xdr:nvSpPr>
      <xdr:spPr>
        <a:xfrm>
          <a:off x="13652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68834</xdr:rowOff>
    </xdr:from>
    <xdr:to>
      <xdr:col>67</xdr:col>
      <xdr:colOff>101600</xdr:colOff>
      <xdr:row>36</xdr:row>
      <xdr:rowOff>170434</xdr:rowOff>
    </xdr:to>
    <xdr:sp macro="" textlink="">
      <xdr:nvSpPr>
        <xdr:cNvPr id="531" name="フローチャート: 判断 530"/>
        <xdr:cNvSpPr/>
      </xdr:nvSpPr>
      <xdr:spPr>
        <a:xfrm>
          <a:off x="12763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39116</xdr:rowOff>
    </xdr:from>
    <xdr:to>
      <xdr:col>85</xdr:col>
      <xdr:colOff>177800</xdr:colOff>
      <xdr:row>37</xdr:row>
      <xdr:rowOff>140716</xdr:rowOff>
    </xdr:to>
    <xdr:sp macro="" textlink="">
      <xdr:nvSpPr>
        <xdr:cNvPr id="537" name="楕円 536"/>
        <xdr:cNvSpPr/>
      </xdr:nvSpPr>
      <xdr:spPr>
        <a:xfrm>
          <a:off x="162687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17543</xdr:rowOff>
    </xdr:from>
    <xdr:ext cx="405111" cy="259045"/>
    <xdr:sp macro="" textlink="">
      <xdr:nvSpPr>
        <xdr:cNvPr id="538" name="【一般廃棄物処理施設】&#10;有形固定資産減価償却率該当値テキスト"/>
        <xdr:cNvSpPr txBox="1"/>
      </xdr:nvSpPr>
      <xdr:spPr>
        <a:xfrm>
          <a:off x="16357600"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539" name="楕円 538"/>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144780</xdr:rowOff>
    </xdr:from>
    <xdr:to>
      <xdr:col>85</xdr:col>
      <xdr:colOff>127000</xdr:colOff>
      <xdr:row>37</xdr:row>
      <xdr:rowOff>89916</xdr:rowOff>
    </xdr:to>
    <xdr:cxnSp macro="">
      <xdr:nvCxnSpPr>
        <xdr:cNvPr id="540" name="直線コネクタ 539"/>
        <xdr:cNvCxnSpPr/>
      </xdr:nvCxnSpPr>
      <xdr:spPr>
        <a:xfrm>
          <a:off x="15481300" y="6316980"/>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34544</xdr:rowOff>
    </xdr:from>
    <xdr:to>
      <xdr:col>76</xdr:col>
      <xdr:colOff>165100</xdr:colOff>
      <xdr:row>36</xdr:row>
      <xdr:rowOff>136144</xdr:rowOff>
    </xdr:to>
    <xdr:sp macro="" textlink="">
      <xdr:nvSpPr>
        <xdr:cNvPr id="541" name="楕円 540"/>
        <xdr:cNvSpPr/>
      </xdr:nvSpPr>
      <xdr:spPr>
        <a:xfrm>
          <a:off x="14541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85344</xdr:rowOff>
    </xdr:from>
    <xdr:to>
      <xdr:col>81</xdr:col>
      <xdr:colOff>50800</xdr:colOff>
      <xdr:row>36</xdr:row>
      <xdr:rowOff>144780</xdr:rowOff>
    </xdr:to>
    <xdr:cxnSp macro="">
      <xdr:nvCxnSpPr>
        <xdr:cNvPr id="542" name="直線コネクタ 541"/>
        <xdr:cNvCxnSpPr/>
      </xdr:nvCxnSpPr>
      <xdr:spPr>
        <a:xfrm>
          <a:off x="14592300" y="62575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43" name="楕円 542"/>
        <xdr:cNvSpPr/>
      </xdr:nvSpPr>
      <xdr:spPr>
        <a:xfrm>
          <a:off x="13652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25908</xdr:rowOff>
    </xdr:from>
    <xdr:to>
      <xdr:col>76</xdr:col>
      <xdr:colOff>114300</xdr:colOff>
      <xdr:row>36</xdr:row>
      <xdr:rowOff>85344</xdr:rowOff>
    </xdr:to>
    <xdr:cxnSp macro="">
      <xdr:nvCxnSpPr>
        <xdr:cNvPr id="544" name="直線コネクタ 543"/>
        <xdr:cNvCxnSpPr/>
      </xdr:nvCxnSpPr>
      <xdr:spPr>
        <a:xfrm>
          <a:off x="13703300" y="61981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84836</xdr:rowOff>
    </xdr:from>
    <xdr:to>
      <xdr:col>67</xdr:col>
      <xdr:colOff>101600</xdr:colOff>
      <xdr:row>36</xdr:row>
      <xdr:rowOff>14986</xdr:rowOff>
    </xdr:to>
    <xdr:sp macro="" textlink="">
      <xdr:nvSpPr>
        <xdr:cNvPr id="545" name="楕円 544"/>
        <xdr:cNvSpPr/>
      </xdr:nvSpPr>
      <xdr:spPr>
        <a:xfrm>
          <a:off x="12763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135636</xdr:rowOff>
    </xdr:from>
    <xdr:to>
      <xdr:col>71</xdr:col>
      <xdr:colOff>177800</xdr:colOff>
      <xdr:row>36</xdr:row>
      <xdr:rowOff>25908</xdr:rowOff>
    </xdr:to>
    <xdr:cxnSp macro="">
      <xdr:nvCxnSpPr>
        <xdr:cNvPr id="546" name="直線コネクタ 545"/>
        <xdr:cNvCxnSpPr/>
      </xdr:nvCxnSpPr>
      <xdr:spPr>
        <a:xfrm>
          <a:off x="12814300" y="613638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100093</xdr:rowOff>
    </xdr:from>
    <xdr:ext cx="405111" cy="259045"/>
    <xdr:sp macro="" textlink="">
      <xdr:nvSpPr>
        <xdr:cNvPr id="547" name="n_1aveValue【一般廃棄物処理施設】&#10;有形固定資産減価償却率"/>
        <xdr:cNvSpPr txBox="1"/>
      </xdr:nvSpPr>
      <xdr:spPr>
        <a:xfrm>
          <a:off x="152660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6113</xdr:rowOff>
    </xdr:from>
    <xdr:ext cx="405111" cy="259045"/>
    <xdr:sp macro="" textlink="">
      <xdr:nvSpPr>
        <xdr:cNvPr id="548" name="n_2aveValue【一般廃棄物処理施設】&#10;有形固定資産減価償却率"/>
        <xdr:cNvSpPr txBox="1"/>
      </xdr:nvSpPr>
      <xdr:spPr>
        <a:xfrm>
          <a:off x="14389744"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33545</xdr:rowOff>
    </xdr:from>
    <xdr:ext cx="405111" cy="259045"/>
    <xdr:sp macro="" textlink="">
      <xdr:nvSpPr>
        <xdr:cNvPr id="549" name="n_3aveValue【一般廃棄物処理施設】&#10;有形固定資産減価償却率"/>
        <xdr:cNvSpPr txBox="1"/>
      </xdr:nvSpPr>
      <xdr:spPr>
        <a:xfrm>
          <a:off x="135007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161561</xdr:rowOff>
    </xdr:from>
    <xdr:ext cx="405111" cy="259045"/>
    <xdr:sp macro="" textlink="">
      <xdr:nvSpPr>
        <xdr:cNvPr id="550" name="n_4aveValue【一般廃棄物処理施設】&#10;有形固定資産減価償却率"/>
        <xdr:cNvSpPr txBox="1"/>
      </xdr:nvSpPr>
      <xdr:spPr>
        <a:xfrm>
          <a:off x="12611744" y="63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15257</xdr:rowOff>
    </xdr:from>
    <xdr:ext cx="405111" cy="259045"/>
    <xdr:sp macro="" textlink="">
      <xdr:nvSpPr>
        <xdr:cNvPr id="551" name="n_1mainValue【一般廃棄物処理施設】&#10;有形固定資産減価償却率"/>
        <xdr:cNvSpPr txBox="1"/>
      </xdr:nvSpPr>
      <xdr:spPr>
        <a:xfrm>
          <a:off x="15266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152671</xdr:rowOff>
    </xdr:from>
    <xdr:ext cx="405111" cy="259045"/>
    <xdr:sp macro="" textlink="">
      <xdr:nvSpPr>
        <xdr:cNvPr id="552" name="n_2mainValue【一般廃棄物処理施設】&#10;有形固定資産減価償却率"/>
        <xdr:cNvSpPr txBox="1"/>
      </xdr:nvSpPr>
      <xdr:spPr>
        <a:xfrm>
          <a:off x="14389744" y="598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53" name="n_3mainValue【一般廃棄物処理施設】&#10;有形固定資産減価償却率"/>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31513</xdr:rowOff>
    </xdr:from>
    <xdr:ext cx="405111" cy="259045"/>
    <xdr:sp macro="" textlink="">
      <xdr:nvSpPr>
        <xdr:cNvPr id="554" name="n_4mainValue【一般廃棄物処理施設】&#10;有形固定資産減価償却率"/>
        <xdr:cNvSpPr txBox="1"/>
      </xdr:nvSpPr>
      <xdr:spPr>
        <a:xfrm>
          <a:off x="12611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135472</xdr:rowOff>
    </xdr:from>
    <xdr:to>
      <xdr:col>116</xdr:col>
      <xdr:colOff>62864</xdr:colOff>
      <xdr:row>41</xdr:row>
      <xdr:rowOff>115729</xdr:rowOff>
    </xdr:to>
    <xdr:cxnSp macro="">
      <xdr:nvCxnSpPr>
        <xdr:cNvPr id="576" name="直線コネクタ 575"/>
        <xdr:cNvCxnSpPr/>
      </xdr:nvCxnSpPr>
      <xdr:spPr>
        <a:xfrm flipV="1">
          <a:off x="22160864" y="5793322"/>
          <a:ext cx="0" cy="135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119556</xdr:rowOff>
    </xdr:from>
    <xdr:ext cx="469744" cy="259045"/>
    <xdr:sp macro="" textlink="">
      <xdr:nvSpPr>
        <xdr:cNvPr id="577" name="【一般廃棄物処理施設】&#10;一人当たり有形固定資産（償却資産）額最小値テキスト"/>
        <xdr:cNvSpPr txBox="1"/>
      </xdr:nvSpPr>
      <xdr:spPr>
        <a:xfrm>
          <a:off x="22199600" y="714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115729</xdr:rowOff>
    </xdr:from>
    <xdr:to>
      <xdr:col>116</xdr:col>
      <xdr:colOff>152400</xdr:colOff>
      <xdr:row>41</xdr:row>
      <xdr:rowOff>115729</xdr:rowOff>
    </xdr:to>
    <xdr:cxnSp macro="">
      <xdr:nvCxnSpPr>
        <xdr:cNvPr id="578" name="直線コネクタ 577"/>
        <xdr:cNvCxnSpPr/>
      </xdr:nvCxnSpPr>
      <xdr:spPr>
        <a:xfrm>
          <a:off x="22072600" y="714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82149</xdr:rowOff>
    </xdr:from>
    <xdr:ext cx="599010" cy="259045"/>
    <xdr:sp macro="" textlink="">
      <xdr:nvSpPr>
        <xdr:cNvPr id="579" name="【一般廃棄物処理施設】&#10;一人当たり有形固定資産（償却資産）額最大値テキスト"/>
        <xdr:cNvSpPr txBox="1"/>
      </xdr:nvSpPr>
      <xdr:spPr>
        <a:xfrm>
          <a:off x="22199600" y="556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135472</xdr:rowOff>
    </xdr:from>
    <xdr:to>
      <xdr:col>116</xdr:col>
      <xdr:colOff>152400</xdr:colOff>
      <xdr:row>33</xdr:row>
      <xdr:rowOff>135472</xdr:rowOff>
    </xdr:to>
    <xdr:cxnSp macro="">
      <xdr:nvCxnSpPr>
        <xdr:cNvPr id="580" name="直線コネクタ 579"/>
        <xdr:cNvCxnSpPr/>
      </xdr:nvCxnSpPr>
      <xdr:spPr>
        <a:xfrm>
          <a:off x="22072600" y="579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81761</xdr:rowOff>
    </xdr:from>
    <xdr:ext cx="599010" cy="259045"/>
    <xdr:sp macro="" textlink="">
      <xdr:nvSpPr>
        <xdr:cNvPr id="581" name="【一般廃棄物処理施設】&#10;一人当たり有形固定資産（償却資産）額平均値テキスト"/>
        <xdr:cNvSpPr txBox="1"/>
      </xdr:nvSpPr>
      <xdr:spPr>
        <a:xfrm>
          <a:off x="22199600" y="65968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103334</xdr:rowOff>
    </xdr:from>
    <xdr:to>
      <xdr:col>116</xdr:col>
      <xdr:colOff>114300</xdr:colOff>
      <xdr:row>39</xdr:row>
      <xdr:rowOff>33484</xdr:rowOff>
    </xdr:to>
    <xdr:sp macro="" textlink="">
      <xdr:nvSpPr>
        <xdr:cNvPr id="582" name="フローチャート: 判断 581"/>
        <xdr:cNvSpPr/>
      </xdr:nvSpPr>
      <xdr:spPr>
        <a:xfrm>
          <a:off x="22110700" y="661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101748</xdr:rowOff>
    </xdr:from>
    <xdr:to>
      <xdr:col>112</xdr:col>
      <xdr:colOff>38100</xdr:colOff>
      <xdr:row>39</xdr:row>
      <xdr:rowOff>31898</xdr:rowOff>
    </xdr:to>
    <xdr:sp macro="" textlink="">
      <xdr:nvSpPr>
        <xdr:cNvPr id="583" name="フローチャート: 判断 582"/>
        <xdr:cNvSpPr/>
      </xdr:nvSpPr>
      <xdr:spPr>
        <a:xfrm>
          <a:off x="21272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140752</xdr:rowOff>
    </xdr:from>
    <xdr:to>
      <xdr:col>107</xdr:col>
      <xdr:colOff>101600</xdr:colOff>
      <xdr:row>39</xdr:row>
      <xdr:rowOff>70902</xdr:rowOff>
    </xdr:to>
    <xdr:sp macro="" textlink="">
      <xdr:nvSpPr>
        <xdr:cNvPr id="584" name="フローチャート: 判断 583"/>
        <xdr:cNvSpPr/>
      </xdr:nvSpPr>
      <xdr:spPr>
        <a:xfrm>
          <a:off x="20383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121696</xdr:rowOff>
    </xdr:from>
    <xdr:to>
      <xdr:col>102</xdr:col>
      <xdr:colOff>165100</xdr:colOff>
      <xdr:row>39</xdr:row>
      <xdr:rowOff>51846</xdr:rowOff>
    </xdr:to>
    <xdr:sp macro="" textlink="">
      <xdr:nvSpPr>
        <xdr:cNvPr id="585" name="フローチャート: 判断 584"/>
        <xdr:cNvSpPr/>
      </xdr:nvSpPr>
      <xdr:spPr>
        <a:xfrm>
          <a:off x="19494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140253</xdr:rowOff>
    </xdr:from>
    <xdr:to>
      <xdr:col>98</xdr:col>
      <xdr:colOff>38100</xdr:colOff>
      <xdr:row>39</xdr:row>
      <xdr:rowOff>70403</xdr:rowOff>
    </xdr:to>
    <xdr:sp macro="" textlink="">
      <xdr:nvSpPr>
        <xdr:cNvPr id="586" name="フローチャート: 判断 585"/>
        <xdr:cNvSpPr/>
      </xdr:nvSpPr>
      <xdr:spPr>
        <a:xfrm>
          <a:off x="18605500" y="665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36707</xdr:rowOff>
    </xdr:from>
    <xdr:to>
      <xdr:col>116</xdr:col>
      <xdr:colOff>114300</xdr:colOff>
      <xdr:row>36</xdr:row>
      <xdr:rowOff>138307</xdr:rowOff>
    </xdr:to>
    <xdr:sp macro="" textlink="">
      <xdr:nvSpPr>
        <xdr:cNvPr id="592" name="楕円 591"/>
        <xdr:cNvSpPr/>
      </xdr:nvSpPr>
      <xdr:spPr>
        <a:xfrm>
          <a:off x="22110700" y="62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59584</xdr:rowOff>
    </xdr:from>
    <xdr:ext cx="599010" cy="259045"/>
    <xdr:sp macro="" textlink="">
      <xdr:nvSpPr>
        <xdr:cNvPr id="593" name="【一般廃棄物処理施設】&#10;一人当たり有形固定資産（償却資産）額該当値テキスト"/>
        <xdr:cNvSpPr txBox="1"/>
      </xdr:nvSpPr>
      <xdr:spPr>
        <a:xfrm>
          <a:off x="22199600" y="606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48310</xdr:rowOff>
    </xdr:from>
    <xdr:to>
      <xdr:col>112</xdr:col>
      <xdr:colOff>38100</xdr:colOff>
      <xdr:row>36</xdr:row>
      <xdr:rowOff>149910</xdr:rowOff>
    </xdr:to>
    <xdr:sp macro="" textlink="">
      <xdr:nvSpPr>
        <xdr:cNvPr id="594" name="楕円 593"/>
        <xdr:cNvSpPr/>
      </xdr:nvSpPr>
      <xdr:spPr>
        <a:xfrm>
          <a:off x="21272500" y="62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87507</xdr:rowOff>
    </xdr:from>
    <xdr:to>
      <xdr:col>116</xdr:col>
      <xdr:colOff>63500</xdr:colOff>
      <xdr:row>36</xdr:row>
      <xdr:rowOff>99110</xdr:rowOff>
    </xdr:to>
    <xdr:cxnSp macro="">
      <xdr:nvCxnSpPr>
        <xdr:cNvPr id="595" name="直線コネクタ 594"/>
        <xdr:cNvCxnSpPr/>
      </xdr:nvCxnSpPr>
      <xdr:spPr>
        <a:xfrm flipV="1">
          <a:off x="21323300" y="6259707"/>
          <a:ext cx="838200" cy="1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66329</xdr:rowOff>
    </xdr:from>
    <xdr:to>
      <xdr:col>107</xdr:col>
      <xdr:colOff>101600</xdr:colOff>
      <xdr:row>36</xdr:row>
      <xdr:rowOff>167929</xdr:rowOff>
    </xdr:to>
    <xdr:sp macro="" textlink="">
      <xdr:nvSpPr>
        <xdr:cNvPr id="596" name="楕円 595"/>
        <xdr:cNvSpPr/>
      </xdr:nvSpPr>
      <xdr:spPr>
        <a:xfrm>
          <a:off x="20383500" y="62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99110</xdr:rowOff>
    </xdr:from>
    <xdr:to>
      <xdr:col>111</xdr:col>
      <xdr:colOff>177800</xdr:colOff>
      <xdr:row>36</xdr:row>
      <xdr:rowOff>117129</xdr:rowOff>
    </xdr:to>
    <xdr:cxnSp macro="">
      <xdr:nvCxnSpPr>
        <xdr:cNvPr id="597" name="直線コネクタ 596"/>
        <xdr:cNvCxnSpPr/>
      </xdr:nvCxnSpPr>
      <xdr:spPr>
        <a:xfrm flipV="1">
          <a:off x="20434300" y="6271310"/>
          <a:ext cx="889000" cy="1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83190</xdr:rowOff>
    </xdr:from>
    <xdr:to>
      <xdr:col>102</xdr:col>
      <xdr:colOff>165100</xdr:colOff>
      <xdr:row>37</xdr:row>
      <xdr:rowOff>13340</xdr:rowOff>
    </xdr:to>
    <xdr:sp macro="" textlink="">
      <xdr:nvSpPr>
        <xdr:cNvPr id="598" name="楕円 597"/>
        <xdr:cNvSpPr/>
      </xdr:nvSpPr>
      <xdr:spPr>
        <a:xfrm>
          <a:off x="19494500" y="62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117129</xdr:rowOff>
    </xdr:from>
    <xdr:to>
      <xdr:col>107</xdr:col>
      <xdr:colOff>50800</xdr:colOff>
      <xdr:row>36</xdr:row>
      <xdr:rowOff>133990</xdr:rowOff>
    </xdr:to>
    <xdr:cxnSp macro="">
      <xdr:nvCxnSpPr>
        <xdr:cNvPr id="599" name="直線コネクタ 598"/>
        <xdr:cNvCxnSpPr/>
      </xdr:nvCxnSpPr>
      <xdr:spPr>
        <a:xfrm flipV="1">
          <a:off x="19545300" y="6289329"/>
          <a:ext cx="889000" cy="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103055</xdr:rowOff>
    </xdr:from>
    <xdr:to>
      <xdr:col>98</xdr:col>
      <xdr:colOff>38100</xdr:colOff>
      <xdr:row>37</xdr:row>
      <xdr:rowOff>33205</xdr:rowOff>
    </xdr:to>
    <xdr:sp macro="" textlink="">
      <xdr:nvSpPr>
        <xdr:cNvPr id="600" name="楕円 599"/>
        <xdr:cNvSpPr/>
      </xdr:nvSpPr>
      <xdr:spPr>
        <a:xfrm>
          <a:off x="18605500" y="62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133990</xdr:rowOff>
    </xdr:from>
    <xdr:to>
      <xdr:col>102</xdr:col>
      <xdr:colOff>114300</xdr:colOff>
      <xdr:row>36</xdr:row>
      <xdr:rowOff>153855</xdr:rowOff>
    </xdr:to>
    <xdr:cxnSp macro="">
      <xdr:nvCxnSpPr>
        <xdr:cNvPr id="601" name="直線コネクタ 600"/>
        <xdr:cNvCxnSpPr/>
      </xdr:nvCxnSpPr>
      <xdr:spPr>
        <a:xfrm flipV="1">
          <a:off x="18656300" y="6306190"/>
          <a:ext cx="889000" cy="1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23025</xdr:rowOff>
    </xdr:from>
    <xdr:ext cx="599010" cy="259045"/>
    <xdr:sp macro="" textlink="">
      <xdr:nvSpPr>
        <xdr:cNvPr id="602" name="n_1aveValue【一般廃棄物処理施設】&#10;一人当たり有形固定資産（償却資産）額"/>
        <xdr:cNvSpPr txBox="1"/>
      </xdr:nvSpPr>
      <xdr:spPr>
        <a:xfrm>
          <a:off x="21011095" y="67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62029</xdr:rowOff>
    </xdr:from>
    <xdr:ext cx="534377" cy="259045"/>
    <xdr:sp macro="" textlink="">
      <xdr:nvSpPr>
        <xdr:cNvPr id="603" name="n_2aveValue【一般廃棄物処理施設】&#10;一人当たり有形固定資産（償却資産）額"/>
        <xdr:cNvSpPr txBox="1"/>
      </xdr:nvSpPr>
      <xdr:spPr>
        <a:xfrm>
          <a:off x="20167111" y="67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42973</xdr:rowOff>
    </xdr:from>
    <xdr:ext cx="599010" cy="259045"/>
    <xdr:sp macro="" textlink="">
      <xdr:nvSpPr>
        <xdr:cNvPr id="604" name="n_3aveValue【一般廃棄物処理施設】&#10;一人当たり有形固定資産（償却資産）額"/>
        <xdr:cNvSpPr txBox="1"/>
      </xdr:nvSpPr>
      <xdr:spPr>
        <a:xfrm>
          <a:off x="19245795" y="67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61530</xdr:rowOff>
    </xdr:from>
    <xdr:ext cx="534377" cy="259045"/>
    <xdr:sp macro="" textlink="">
      <xdr:nvSpPr>
        <xdr:cNvPr id="605" name="n_4aveValue【一般廃棄物処理施設】&#10;一人当たり有形固定資産（償却資産）額"/>
        <xdr:cNvSpPr txBox="1"/>
      </xdr:nvSpPr>
      <xdr:spPr>
        <a:xfrm>
          <a:off x="18389111" y="67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166437</xdr:rowOff>
    </xdr:from>
    <xdr:ext cx="599010" cy="259045"/>
    <xdr:sp macro="" textlink="">
      <xdr:nvSpPr>
        <xdr:cNvPr id="606" name="n_1mainValue【一般廃棄物処理施設】&#10;一人当たり有形固定資産（償却資産）額"/>
        <xdr:cNvSpPr txBox="1"/>
      </xdr:nvSpPr>
      <xdr:spPr>
        <a:xfrm>
          <a:off x="21011095" y="599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13006</xdr:rowOff>
    </xdr:from>
    <xdr:ext cx="599010" cy="259045"/>
    <xdr:sp macro="" textlink="">
      <xdr:nvSpPr>
        <xdr:cNvPr id="607" name="n_2mainValue【一般廃棄物処理施設】&#10;一人当たり有形固定資産（償却資産）額"/>
        <xdr:cNvSpPr txBox="1"/>
      </xdr:nvSpPr>
      <xdr:spPr>
        <a:xfrm>
          <a:off x="20134795" y="601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29867</xdr:rowOff>
    </xdr:from>
    <xdr:ext cx="599010" cy="259045"/>
    <xdr:sp macro="" textlink="">
      <xdr:nvSpPr>
        <xdr:cNvPr id="608" name="n_3mainValue【一般廃棄物処理施設】&#10;一人当たり有形固定資産（償却資産）額"/>
        <xdr:cNvSpPr txBox="1"/>
      </xdr:nvSpPr>
      <xdr:spPr>
        <a:xfrm>
          <a:off x="19245795" y="603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49732</xdr:rowOff>
    </xdr:from>
    <xdr:ext cx="599010" cy="259045"/>
    <xdr:sp macro="" textlink="">
      <xdr:nvSpPr>
        <xdr:cNvPr id="609" name="n_4mainValue【一般廃棄物処理施設】&#10;一人当たり有形固定資産（償却資産）額"/>
        <xdr:cNvSpPr txBox="1"/>
      </xdr:nvSpPr>
      <xdr:spPr>
        <a:xfrm>
          <a:off x="18356795" y="605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0</xdr:rowOff>
    </xdr:to>
    <xdr:cxnSp macro="">
      <xdr:nvCxnSpPr>
        <xdr:cNvPr id="632" name="直線コネクタ 631"/>
        <xdr:cNvCxnSpPr/>
      </xdr:nvCxnSpPr>
      <xdr:spPr>
        <a:xfrm flipV="1">
          <a:off x="16318864" y="94983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33"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4" name="直線コネクタ 633"/>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635"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636" name="直線コネクタ 635"/>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118381</xdr:rowOff>
    </xdr:from>
    <xdr:ext cx="405111" cy="259045"/>
    <xdr:sp macro="" textlink="">
      <xdr:nvSpPr>
        <xdr:cNvPr id="637" name="【保健センター・保健所】&#10;有形固定資産減価償却率平均値テキスト"/>
        <xdr:cNvSpPr txBox="1"/>
      </xdr:nvSpPr>
      <xdr:spPr>
        <a:xfrm>
          <a:off x="16357600" y="9719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95504</xdr:rowOff>
    </xdr:from>
    <xdr:to>
      <xdr:col>85</xdr:col>
      <xdr:colOff>177800</xdr:colOff>
      <xdr:row>58</xdr:row>
      <xdr:rowOff>25654</xdr:rowOff>
    </xdr:to>
    <xdr:sp macro="" textlink="">
      <xdr:nvSpPr>
        <xdr:cNvPr id="638" name="フローチャート: 判断 637"/>
        <xdr:cNvSpPr/>
      </xdr:nvSpPr>
      <xdr:spPr>
        <a:xfrm>
          <a:off x="16268700" y="986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639" name="フローチャート: 判断 638"/>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134366</xdr:rowOff>
    </xdr:from>
    <xdr:to>
      <xdr:col>76</xdr:col>
      <xdr:colOff>165100</xdr:colOff>
      <xdr:row>57</xdr:row>
      <xdr:rowOff>64516</xdr:rowOff>
    </xdr:to>
    <xdr:sp macro="" textlink="">
      <xdr:nvSpPr>
        <xdr:cNvPr id="640" name="フローチャート: 判断 639"/>
        <xdr:cNvSpPr/>
      </xdr:nvSpPr>
      <xdr:spPr>
        <a:xfrm>
          <a:off x="14541500" y="97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93218</xdr:rowOff>
    </xdr:from>
    <xdr:to>
      <xdr:col>72</xdr:col>
      <xdr:colOff>38100</xdr:colOff>
      <xdr:row>57</xdr:row>
      <xdr:rowOff>23368</xdr:rowOff>
    </xdr:to>
    <xdr:sp macro="" textlink="">
      <xdr:nvSpPr>
        <xdr:cNvPr id="641" name="フローチャート: 判断 640"/>
        <xdr:cNvSpPr/>
      </xdr:nvSpPr>
      <xdr:spPr>
        <a:xfrm>
          <a:off x="13652500" y="969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145796</xdr:rowOff>
    </xdr:from>
    <xdr:to>
      <xdr:col>67</xdr:col>
      <xdr:colOff>101600</xdr:colOff>
      <xdr:row>57</xdr:row>
      <xdr:rowOff>75946</xdr:rowOff>
    </xdr:to>
    <xdr:sp macro="" textlink="">
      <xdr:nvSpPr>
        <xdr:cNvPr id="642" name="フローチャート: 判断 641"/>
        <xdr:cNvSpPr/>
      </xdr:nvSpPr>
      <xdr:spPr>
        <a:xfrm>
          <a:off x="12763500" y="97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120650</xdr:rowOff>
    </xdr:from>
    <xdr:to>
      <xdr:col>85</xdr:col>
      <xdr:colOff>177800</xdr:colOff>
      <xdr:row>64</xdr:row>
      <xdr:rowOff>50800</xdr:rowOff>
    </xdr:to>
    <xdr:sp macro="" textlink="">
      <xdr:nvSpPr>
        <xdr:cNvPr id="648" name="楕円 647"/>
        <xdr:cNvSpPr/>
      </xdr:nvSpPr>
      <xdr:spPr>
        <a:xfrm>
          <a:off x="16268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35577</xdr:rowOff>
    </xdr:from>
    <xdr:ext cx="469744" cy="259045"/>
    <xdr:sp macro="" textlink="">
      <xdr:nvSpPr>
        <xdr:cNvPr id="649" name="【保健センター・保健所】&#10;有形固定資産減価償却率該当値テキスト"/>
        <xdr:cNvSpPr txBox="1"/>
      </xdr:nvSpPr>
      <xdr:spPr>
        <a:xfrm>
          <a:off x="16357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79502</xdr:rowOff>
    </xdr:from>
    <xdr:to>
      <xdr:col>81</xdr:col>
      <xdr:colOff>101600</xdr:colOff>
      <xdr:row>64</xdr:row>
      <xdr:rowOff>9652</xdr:rowOff>
    </xdr:to>
    <xdr:sp macro="" textlink="">
      <xdr:nvSpPr>
        <xdr:cNvPr id="650" name="楕円 649"/>
        <xdr:cNvSpPr/>
      </xdr:nvSpPr>
      <xdr:spPr>
        <a:xfrm>
          <a:off x="15430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130302</xdr:rowOff>
    </xdr:from>
    <xdr:to>
      <xdr:col>85</xdr:col>
      <xdr:colOff>127000</xdr:colOff>
      <xdr:row>64</xdr:row>
      <xdr:rowOff>0</xdr:rowOff>
    </xdr:to>
    <xdr:cxnSp macro="">
      <xdr:nvCxnSpPr>
        <xdr:cNvPr id="651" name="直線コネクタ 650"/>
        <xdr:cNvCxnSpPr/>
      </xdr:nvCxnSpPr>
      <xdr:spPr>
        <a:xfrm>
          <a:off x="15481300" y="109316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38354</xdr:rowOff>
    </xdr:from>
    <xdr:to>
      <xdr:col>76</xdr:col>
      <xdr:colOff>165100</xdr:colOff>
      <xdr:row>63</xdr:row>
      <xdr:rowOff>139954</xdr:rowOff>
    </xdr:to>
    <xdr:sp macro="" textlink="">
      <xdr:nvSpPr>
        <xdr:cNvPr id="652" name="楕円 651"/>
        <xdr:cNvSpPr/>
      </xdr:nvSpPr>
      <xdr:spPr>
        <a:xfrm>
          <a:off x="14541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89154</xdr:rowOff>
    </xdr:from>
    <xdr:to>
      <xdr:col>81</xdr:col>
      <xdr:colOff>50800</xdr:colOff>
      <xdr:row>63</xdr:row>
      <xdr:rowOff>130302</xdr:rowOff>
    </xdr:to>
    <xdr:cxnSp macro="">
      <xdr:nvCxnSpPr>
        <xdr:cNvPr id="653" name="直線コネクタ 652"/>
        <xdr:cNvCxnSpPr/>
      </xdr:nvCxnSpPr>
      <xdr:spPr>
        <a:xfrm>
          <a:off x="14592300" y="10890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168656</xdr:rowOff>
    </xdr:from>
    <xdr:to>
      <xdr:col>72</xdr:col>
      <xdr:colOff>38100</xdr:colOff>
      <xdr:row>63</xdr:row>
      <xdr:rowOff>98806</xdr:rowOff>
    </xdr:to>
    <xdr:sp macro="" textlink="">
      <xdr:nvSpPr>
        <xdr:cNvPr id="654" name="楕円 653"/>
        <xdr:cNvSpPr/>
      </xdr:nvSpPr>
      <xdr:spPr>
        <a:xfrm>
          <a:off x="1365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48006</xdr:rowOff>
    </xdr:from>
    <xdr:to>
      <xdr:col>76</xdr:col>
      <xdr:colOff>114300</xdr:colOff>
      <xdr:row>63</xdr:row>
      <xdr:rowOff>89154</xdr:rowOff>
    </xdr:to>
    <xdr:cxnSp macro="">
      <xdr:nvCxnSpPr>
        <xdr:cNvPr id="655" name="直線コネクタ 654"/>
        <xdr:cNvCxnSpPr/>
      </xdr:nvCxnSpPr>
      <xdr:spPr>
        <a:xfrm>
          <a:off x="13703300" y="10849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127508</xdr:rowOff>
    </xdr:from>
    <xdr:to>
      <xdr:col>67</xdr:col>
      <xdr:colOff>101600</xdr:colOff>
      <xdr:row>63</xdr:row>
      <xdr:rowOff>57658</xdr:rowOff>
    </xdr:to>
    <xdr:sp macro="" textlink="">
      <xdr:nvSpPr>
        <xdr:cNvPr id="656" name="楕円 655"/>
        <xdr:cNvSpPr/>
      </xdr:nvSpPr>
      <xdr:spPr>
        <a:xfrm>
          <a:off x="12763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6858</xdr:rowOff>
    </xdr:from>
    <xdr:to>
      <xdr:col>71</xdr:col>
      <xdr:colOff>177800</xdr:colOff>
      <xdr:row>63</xdr:row>
      <xdr:rowOff>48006</xdr:rowOff>
    </xdr:to>
    <xdr:cxnSp macro="">
      <xdr:nvCxnSpPr>
        <xdr:cNvPr id="657" name="直線コネクタ 656"/>
        <xdr:cNvCxnSpPr/>
      </xdr:nvCxnSpPr>
      <xdr:spPr>
        <a:xfrm>
          <a:off x="12814300" y="10808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133621</xdr:rowOff>
    </xdr:from>
    <xdr:ext cx="405111" cy="259045"/>
    <xdr:sp macro="" textlink="">
      <xdr:nvSpPr>
        <xdr:cNvPr id="658" name="n_1aveValue【保健センター・保健所】&#10;有形固定資産減価償却率"/>
        <xdr:cNvSpPr txBox="1"/>
      </xdr:nvSpPr>
      <xdr:spPr>
        <a:xfrm>
          <a:off x="1526604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81043</xdr:rowOff>
    </xdr:from>
    <xdr:ext cx="405111" cy="259045"/>
    <xdr:sp macro="" textlink="">
      <xdr:nvSpPr>
        <xdr:cNvPr id="659" name="n_2aveValue【保健センター・保健所】&#10;有形固定資産減価償却率"/>
        <xdr:cNvSpPr txBox="1"/>
      </xdr:nvSpPr>
      <xdr:spPr>
        <a:xfrm>
          <a:off x="14389744" y="951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39895</xdr:rowOff>
    </xdr:from>
    <xdr:ext cx="405111" cy="259045"/>
    <xdr:sp macro="" textlink="">
      <xdr:nvSpPr>
        <xdr:cNvPr id="660" name="n_3aveValue【保健センター・保健所】&#10;有形固定資産減価償却率"/>
        <xdr:cNvSpPr txBox="1"/>
      </xdr:nvSpPr>
      <xdr:spPr>
        <a:xfrm>
          <a:off x="13500744" y="946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92473</xdr:rowOff>
    </xdr:from>
    <xdr:ext cx="405111" cy="259045"/>
    <xdr:sp macro="" textlink="">
      <xdr:nvSpPr>
        <xdr:cNvPr id="661" name="n_4aveValue【保健センター・保健所】&#10;有形固定資産減価償却率"/>
        <xdr:cNvSpPr txBox="1"/>
      </xdr:nvSpPr>
      <xdr:spPr>
        <a:xfrm>
          <a:off x="126117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779</xdr:rowOff>
    </xdr:from>
    <xdr:ext cx="405111" cy="259045"/>
    <xdr:sp macro="" textlink="">
      <xdr:nvSpPr>
        <xdr:cNvPr id="662" name="n_1mainValue【保健センター・保健所】&#10;有形固定資産減価償却率"/>
        <xdr:cNvSpPr txBox="1"/>
      </xdr:nvSpPr>
      <xdr:spPr>
        <a:xfrm>
          <a:off x="15266044" y="1097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131081</xdr:rowOff>
    </xdr:from>
    <xdr:ext cx="405111" cy="259045"/>
    <xdr:sp macro="" textlink="">
      <xdr:nvSpPr>
        <xdr:cNvPr id="663" name="n_2mainValue【保健センター・保健所】&#10;有形固定資産減価償却率"/>
        <xdr:cNvSpPr txBox="1"/>
      </xdr:nvSpPr>
      <xdr:spPr>
        <a:xfrm>
          <a:off x="14389744" y="1093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89933</xdr:rowOff>
    </xdr:from>
    <xdr:ext cx="405111" cy="259045"/>
    <xdr:sp macro="" textlink="">
      <xdr:nvSpPr>
        <xdr:cNvPr id="664" name="n_3mainValue【保健センター・保健所】&#10;有形固定資産減価償却率"/>
        <xdr:cNvSpPr txBox="1"/>
      </xdr:nvSpPr>
      <xdr:spPr>
        <a:xfrm>
          <a:off x="13500744" y="1089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48785</xdr:rowOff>
    </xdr:from>
    <xdr:ext cx="405111" cy="259045"/>
    <xdr:sp macro="" textlink="">
      <xdr:nvSpPr>
        <xdr:cNvPr id="665" name="n_4mainValue【保健センター・保健所】&#10;有形固定資産減価償却率"/>
        <xdr:cNvSpPr txBox="1"/>
      </xdr:nvSpPr>
      <xdr:spPr>
        <a:xfrm>
          <a:off x="12611744" y="1085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63</xdr:row>
      <xdr:rowOff>162306</xdr:rowOff>
    </xdr:to>
    <xdr:cxnSp macro="">
      <xdr:nvCxnSpPr>
        <xdr:cNvPr id="687" name="直線コネクタ 686"/>
        <xdr:cNvCxnSpPr/>
      </xdr:nvCxnSpPr>
      <xdr:spPr>
        <a:xfrm flipV="1">
          <a:off x="22160864" y="96286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88" name="【保健センター・保健所】&#10;一人当たり面積最小値テキスト"/>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89" name="直線コネクタ 688"/>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690" name="【保健センター・保健所】&#10;一人当たり面積最大値テキスト"/>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691" name="直線コネクタ 690"/>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92" name="【保健センター・保健所】&#10;一人当たり面積平均値テキスト"/>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93" name="フローチャート: 判断 692"/>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94" name="フローチャート: 判断 693"/>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74930</xdr:rowOff>
    </xdr:from>
    <xdr:to>
      <xdr:col>107</xdr:col>
      <xdr:colOff>101600</xdr:colOff>
      <xdr:row>62</xdr:row>
      <xdr:rowOff>5080</xdr:rowOff>
    </xdr:to>
    <xdr:sp macro="" textlink="">
      <xdr:nvSpPr>
        <xdr:cNvPr id="695" name="フローチャート: 判断 694"/>
        <xdr:cNvSpPr/>
      </xdr:nvSpPr>
      <xdr:spPr>
        <a:xfrm>
          <a:off x="20383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696" name="フローチャート: 判断 695"/>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157226</xdr:rowOff>
    </xdr:from>
    <xdr:to>
      <xdr:col>98</xdr:col>
      <xdr:colOff>38100</xdr:colOff>
      <xdr:row>62</xdr:row>
      <xdr:rowOff>87376</xdr:rowOff>
    </xdr:to>
    <xdr:sp macro="" textlink="">
      <xdr:nvSpPr>
        <xdr:cNvPr id="697" name="フローチャート: 判断 696"/>
        <xdr:cNvSpPr/>
      </xdr:nvSpPr>
      <xdr:spPr>
        <a:xfrm>
          <a:off x="186055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703" name="楕円 702"/>
        <xdr:cNvSpPr/>
      </xdr:nvSpPr>
      <xdr:spPr>
        <a:xfrm>
          <a:off x="221107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55643</xdr:rowOff>
    </xdr:from>
    <xdr:ext cx="469744" cy="259045"/>
    <xdr:sp macro="" textlink="">
      <xdr:nvSpPr>
        <xdr:cNvPr id="704" name="【保健センター・保健所】&#10;一人当たり面積該当値テキスト"/>
        <xdr:cNvSpPr txBox="1"/>
      </xdr:nvSpPr>
      <xdr:spPr>
        <a:xfrm>
          <a:off x="22199600"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77216</xdr:rowOff>
    </xdr:from>
    <xdr:to>
      <xdr:col>112</xdr:col>
      <xdr:colOff>38100</xdr:colOff>
      <xdr:row>63</xdr:row>
      <xdr:rowOff>7366</xdr:rowOff>
    </xdr:to>
    <xdr:sp macro="" textlink="">
      <xdr:nvSpPr>
        <xdr:cNvPr id="705" name="楕円 704"/>
        <xdr:cNvSpPr/>
      </xdr:nvSpPr>
      <xdr:spPr>
        <a:xfrm>
          <a:off x="21272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128016</xdr:rowOff>
    </xdr:from>
    <xdr:to>
      <xdr:col>116</xdr:col>
      <xdr:colOff>63500</xdr:colOff>
      <xdr:row>62</xdr:row>
      <xdr:rowOff>128016</xdr:rowOff>
    </xdr:to>
    <xdr:cxnSp macro="">
      <xdr:nvCxnSpPr>
        <xdr:cNvPr id="706" name="直線コネクタ 705"/>
        <xdr:cNvCxnSpPr/>
      </xdr:nvCxnSpPr>
      <xdr:spPr>
        <a:xfrm>
          <a:off x="21323300" y="10757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81788</xdr:rowOff>
    </xdr:from>
    <xdr:to>
      <xdr:col>107</xdr:col>
      <xdr:colOff>101600</xdr:colOff>
      <xdr:row>63</xdr:row>
      <xdr:rowOff>11938</xdr:rowOff>
    </xdr:to>
    <xdr:sp macro="" textlink="">
      <xdr:nvSpPr>
        <xdr:cNvPr id="707" name="楕円 706"/>
        <xdr:cNvSpPr/>
      </xdr:nvSpPr>
      <xdr:spPr>
        <a:xfrm>
          <a:off x="20383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128016</xdr:rowOff>
    </xdr:from>
    <xdr:to>
      <xdr:col>111</xdr:col>
      <xdr:colOff>177800</xdr:colOff>
      <xdr:row>62</xdr:row>
      <xdr:rowOff>132588</xdr:rowOff>
    </xdr:to>
    <xdr:cxnSp macro="">
      <xdr:nvCxnSpPr>
        <xdr:cNvPr id="708" name="直線コネクタ 707"/>
        <xdr:cNvCxnSpPr/>
      </xdr:nvCxnSpPr>
      <xdr:spPr>
        <a:xfrm flipV="1">
          <a:off x="20434300" y="1075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709" name="楕円 708"/>
        <xdr:cNvSpPr/>
      </xdr:nvSpPr>
      <xdr:spPr>
        <a:xfrm>
          <a:off x="19494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132588</xdr:rowOff>
    </xdr:from>
    <xdr:to>
      <xdr:col>107</xdr:col>
      <xdr:colOff>50800</xdr:colOff>
      <xdr:row>62</xdr:row>
      <xdr:rowOff>137160</xdr:rowOff>
    </xdr:to>
    <xdr:cxnSp macro="">
      <xdr:nvCxnSpPr>
        <xdr:cNvPr id="710" name="直線コネクタ 709"/>
        <xdr:cNvCxnSpPr/>
      </xdr:nvCxnSpPr>
      <xdr:spPr>
        <a:xfrm flipV="1">
          <a:off x="19545300" y="1076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90932</xdr:rowOff>
    </xdr:from>
    <xdr:to>
      <xdr:col>98</xdr:col>
      <xdr:colOff>38100</xdr:colOff>
      <xdr:row>63</xdr:row>
      <xdr:rowOff>21082</xdr:rowOff>
    </xdr:to>
    <xdr:sp macro="" textlink="">
      <xdr:nvSpPr>
        <xdr:cNvPr id="711" name="楕円 710"/>
        <xdr:cNvSpPr/>
      </xdr:nvSpPr>
      <xdr:spPr>
        <a:xfrm>
          <a:off x="18605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137160</xdr:rowOff>
    </xdr:from>
    <xdr:to>
      <xdr:col>102</xdr:col>
      <xdr:colOff>114300</xdr:colOff>
      <xdr:row>62</xdr:row>
      <xdr:rowOff>141732</xdr:rowOff>
    </xdr:to>
    <xdr:cxnSp macro="">
      <xdr:nvCxnSpPr>
        <xdr:cNvPr id="712" name="直線コネクタ 711"/>
        <xdr:cNvCxnSpPr/>
      </xdr:nvCxnSpPr>
      <xdr:spPr>
        <a:xfrm flipV="1">
          <a:off x="18656300" y="1076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713" name="n_1aveValue【保健センター・保健所】&#10;一人当たり面積"/>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21607</xdr:rowOff>
    </xdr:from>
    <xdr:ext cx="469744" cy="259045"/>
    <xdr:sp macro="" textlink="">
      <xdr:nvSpPr>
        <xdr:cNvPr id="714" name="n_2aveValue【保健センター・保健所】&#10;一人当たり面積"/>
        <xdr:cNvSpPr txBox="1"/>
      </xdr:nvSpPr>
      <xdr:spPr>
        <a:xfrm>
          <a:off x="20199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39895</xdr:rowOff>
    </xdr:from>
    <xdr:ext cx="469744" cy="259045"/>
    <xdr:sp macro="" textlink="">
      <xdr:nvSpPr>
        <xdr:cNvPr id="715" name="n_3aveValue【保健センター・保健所】&#10;一人当たり面積"/>
        <xdr:cNvSpPr txBox="1"/>
      </xdr:nvSpPr>
      <xdr:spPr>
        <a:xfrm>
          <a:off x="19310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103903</xdr:rowOff>
    </xdr:from>
    <xdr:ext cx="469744" cy="259045"/>
    <xdr:sp macro="" textlink="">
      <xdr:nvSpPr>
        <xdr:cNvPr id="716" name="n_4aveValue【保健センター・保健所】&#10;一人当たり面積"/>
        <xdr:cNvSpPr txBox="1"/>
      </xdr:nvSpPr>
      <xdr:spPr>
        <a:xfrm>
          <a:off x="18421427" y="103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169943</xdr:rowOff>
    </xdr:from>
    <xdr:ext cx="469744" cy="259045"/>
    <xdr:sp macro="" textlink="">
      <xdr:nvSpPr>
        <xdr:cNvPr id="717" name="n_1mainValue【保健センター・保健所】&#10;一人当たり面積"/>
        <xdr:cNvSpPr txBox="1"/>
      </xdr:nvSpPr>
      <xdr:spPr>
        <a:xfrm>
          <a:off x="210757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3065</xdr:rowOff>
    </xdr:from>
    <xdr:ext cx="469744" cy="259045"/>
    <xdr:sp macro="" textlink="">
      <xdr:nvSpPr>
        <xdr:cNvPr id="718" name="n_2mainValue【保健センター・保健所】&#10;一人当たり面積"/>
        <xdr:cNvSpPr txBox="1"/>
      </xdr:nvSpPr>
      <xdr:spPr>
        <a:xfrm>
          <a:off x="20199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719" name="n_3mainValue【保健センター・保健所】&#10;一人当たり面積"/>
        <xdr:cNvSpPr txBox="1"/>
      </xdr:nvSpPr>
      <xdr:spPr>
        <a:xfrm>
          <a:off x="19310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12209</xdr:rowOff>
    </xdr:from>
    <xdr:ext cx="469744" cy="259045"/>
    <xdr:sp macro="" textlink="">
      <xdr:nvSpPr>
        <xdr:cNvPr id="720" name="n_4mainValue【保健センター・保健所】&#10;一人当たり面積"/>
        <xdr:cNvSpPr txBox="1"/>
      </xdr:nvSpPr>
      <xdr:spPr>
        <a:xfrm>
          <a:off x="18421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2" name="直線コネクタ 7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33" name="テキスト ボックス 732"/>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4" name="直線コネクタ 7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5" name="テキスト ボックス 7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6" name="直線コネクタ 7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7" name="テキスト ボックス 7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8" name="直線コネクタ 7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9" name="テキスト ボックス 7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0" name="直線コネクタ 7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1" name="テキスト ボックス 7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2" name="直線コネクタ 7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3" name="テキスト ボックス 742"/>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5" name="テキスト ボックス 74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137705</xdr:rowOff>
    </xdr:from>
    <xdr:to>
      <xdr:col>85</xdr:col>
      <xdr:colOff>126364</xdr:colOff>
      <xdr:row>87</xdr:row>
      <xdr:rowOff>39732</xdr:rowOff>
    </xdr:to>
    <xdr:cxnSp macro="">
      <xdr:nvCxnSpPr>
        <xdr:cNvPr id="747" name="直線コネクタ 746"/>
        <xdr:cNvCxnSpPr/>
      </xdr:nvCxnSpPr>
      <xdr:spPr>
        <a:xfrm flipV="1">
          <a:off x="16318864" y="13339355"/>
          <a:ext cx="0" cy="161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43559</xdr:rowOff>
    </xdr:from>
    <xdr:ext cx="405111" cy="259045"/>
    <xdr:sp macro="" textlink="">
      <xdr:nvSpPr>
        <xdr:cNvPr id="748" name="【消防施設】&#10;有形固定資産減価償却率最小値テキスト"/>
        <xdr:cNvSpPr txBox="1"/>
      </xdr:nvSpPr>
      <xdr:spPr>
        <a:xfrm>
          <a:off x="16357600" y="1495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39732</xdr:rowOff>
    </xdr:from>
    <xdr:to>
      <xdr:col>86</xdr:col>
      <xdr:colOff>25400</xdr:colOff>
      <xdr:row>87</xdr:row>
      <xdr:rowOff>39732</xdr:rowOff>
    </xdr:to>
    <xdr:cxnSp macro="">
      <xdr:nvCxnSpPr>
        <xdr:cNvPr id="749" name="直線コネクタ 748"/>
        <xdr:cNvCxnSpPr/>
      </xdr:nvCxnSpPr>
      <xdr:spPr>
        <a:xfrm>
          <a:off x="16230600" y="1495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84382</xdr:rowOff>
    </xdr:from>
    <xdr:ext cx="405111" cy="259045"/>
    <xdr:sp macro="" textlink="">
      <xdr:nvSpPr>
        <xdr:cNvPr id="750" name="【消防施設】&#10;有形固定資産減価償却率最大値テキスト"/>
        <xdr:cNvSpPr txBox="1"/>
      </xdr:nvSpPr>
      <xdr:spPr>
        <a:xfrm>
          <a:off x="16357600" y="131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137705</xdr:rowOff>
    </xdr:from>
    <xdr:to>
      <xdr:col>86</xdr:col>
      <xdr:colOff>25400</xdr:colOff>
      <xdr:row>77</xdr:row>
      <xdr:rowOff>137705</xdr:rowOff>
    </xdr:to>
    <xdr:cxnSp macro="">
      <xdr:nvCxnSpPr>
        <xdr:cNvPr id="751" name="直線コネクタ 750"/>
        <xdr:cNvCxnSpPr/>
      </xdr:nvCxnSpPr>
      <xdr:spPr>
        <a:xfrm>
          <a:off x="16230600" y="133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26506</xdr:rowOff>
    </xdr:from>
    <xdr:ext cx="405111" cy="259045"/>
    <xdr:sp macro="" textlink="">
      <xdr:nvSpPr>
        <xdr:cNvPr id="752" name="【消防施設】&#10;有形固定資産減価償却率平均値テキスト"/>
        <xdr:cNvSpPr txBox="1"/>
      </xdr:nvSpPr>
      <xdr:spPr>
        <a:xfrm>
          <a:off x="16357600" y="1391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3629</xdr:rowOff>
    </xdr:from>
    <xdr:to>
      <xdr:col>85</xdr:col>
      <xdr:colOff>177800</xdr:colOff>
      <xdr:row>82</xdr:row>
      <xdr:rowOff>105229</xdr:rowOff>
    </xdr:to>
    <xdr:sp macro="" textlink="">
      <xdr:nvSpPr>
        <xdr:cNvPr id="753" name="フローチャート: 判断 752"/>
        <xdr:cNvSpPr/>
      </xdr:nvSpPr>
      <xdr:spPr>
        <a:xfrm>
          <a:off x="16268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754" name="フローチャート: 判断 753"/>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11793</xdr:rowOff>
    </xdr:from>
    <xdr:to>
      <xdr:col>76</xdr:col>
      <xdr:colOff>165100</xdr:colOff>
      <xdr:row>81</xdr:row>
      <xdr:rowOff>113393</xdr:rowOff>
    </xdr:to>
    <xdr:sp macro="" textlink="">
      <xdr:nvSpPr>
        <xdr:cNvPr id="755" name="フローチャート: 判断 754"/>
        <xdr:cNvSpPr/>
      </xdr:nvSpPr>
      <xdr:spPr>
        <a:xfrm>
          <a:off x="145415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5262</xdr:rowOff>
    </xdr:from>
    <xdr:to>
      <xdr:col>72</xdr:col>
      <xdr:colOff>38100</xdr:colOff>
      <xdr:row>81</xdr:row>
      <xdr:rowOff>106862</xdr:rowOff>
    </xdr:to>
    <xdr:sp macro="" textlink="">
      <xdr:nvSpPr>
        <xdr:cNvPr id="756" name="フローチャート: 判断 755"/>
        <xdr:cNvSpPr/>
      </xdr:nvSpPr>
      <xdr:spPr>
        <a:xfrm>
          <a:off x="13652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78739</xdr:rowOff>
    </xdr:from>
    <xdr:to>
      <xdr:col>67</xdr:col>
      <xdr:colOff>101600</xdr:colOff>
      <xdr:row>81</xdr:row>
      <xdr:rowOff>8889</xdr:rowOff>
    </xdr:to>
    <xdr:sp macro="" textlink="">
      <xdr:nvSpPr>
        <xdr:cNvPr id="757" name="フローチャート: 判断 756"/>
        <xdr:cNvSpPr/>
      </xdr:nvSpPr>
      <xdr:spPr>
        <a:xfrm>
          <a:off x="12763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132624</xdr:rowOff>
    </xdr:from>
    <xdr:to>
      <xdr:col>85</xdr:col>
      <xdr:colOff>177800</xdr:colOff>
      <xdr:row>84</xdr:row>
      <xdr:rowOff>62774</xdr:rowOff>
    </xdr:to>
    <xdr:sp macro="" textlink="">
      <xdr:nvSpPr>
        <xdr:cNvPr id="763" name="楕円 762"/>
        <xdr:cNvSpPr/>
      </xdr:nvSpPr>
      <xdr:spPr>
        <a:xfrm>
          <a:off x="162687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111051</xdr:rowOff>
    </xdr:from>
    <xdr:ext cx="405111" cy="259045"/>
    <xdr:sp macro="" textlink="">
      <xdr:nvSpPr>
        <xdr:cNvPr id="764" name="【消防施設】&#10;有形固定資産減価償却率該当値テキスト"/>
        <xdr:cNvSpPr txBox="1"/>
      </xdr:nvSpPr>
      <xdr:spPr>
        <a:xfrm>
          <a:off x="16357600"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34652</xdr:rowOff>
    </xdr:from>
    <xdr:to>
      <xdr:col>81</xdr:col>
      <xdr:colOff>101600</xdr:colOff>
      <xdr:row>83</xdr:row>
      <xdr:rowOff>136252</xdr:rowOff>
    </xdr:to>
    <xdr:sp macro="" textlink="">
      <xdr:nvSpPr>
        <xdr:cNvPr id="765" name="楕円 764"/>
        <xdr:cNvSpPr/>
      </xdr:nvSpPr>
      <xdr:spPr>
        <a:xfrm>
          <a:off x="15430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85452</xdr:rowOff>
    </xdr:from>
    <xdr:to>
      <xdr:col>85</xdr:col>
      <xdr:colOff>127000</xdr:colOff>
      <xdr:row>84</xdr:row>
      <xdr:rowOff>11974</xdr:rowOff>
    </xdr:to>
    <xdr:cxnSp macro="">
      <xdr:nvCxnSpPr>
        <xdr:cNvPr id="766" name="直線コネクタ 765"/>
        <xdr:cNvCxnSpPr/>
      </xdr:nvCxnSpPr>
      <xdr:spPr>
        <a:xfrm>
          <a:off x="15481300" y="14315802"/>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147320</xdr:rowOff>
    </xdr:from>
    <xdr:to>
      <xdr:col>76</xdr:col>
      <xdr:colOff>165100</xdr:colOff>
      <xdr:row>83</xdr:row>
      <xdr:rowOff>77470</xdr:rowOff>
    </xdr:to>
    <xdr:sp macro="" textlink="">
      <xdr:nvSpPr>
        <xdr:cNvPr id="767" name="楕円 766"/>
        <xdr:cNvSpPr/>
      </xdr:nvSpPr>
      <xdr:spPr>
        <a:xfrm>
          <a:off x="1454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26670</xdr:rowOff>
    </xdr:from>
    <xdr:to>
      <xdr:col>81</xdr:col>
      <xdr:colOff>50800</xdr:colOff>
      <xdr:row>83</xdr:row>
      <xdr:rowOff>85452</xdr:rowOff>
    </xdr:to>
    <xdr:cxnSp macro="">
      <xdr:nvCxnSpPr>
        <xdr:cNvPr id="768" name="直線コネクタ 767"/>
        <xdr:cNvCxnSpPr/>
      </xdr:nvCxnSpPr>
      <xdr:spPr>
        <a:xfrm>
          <a:off x="14592300" y="1425702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85271</xdr:rowOff>
    </xdr:from>
    <xdr:to>
      <xdr:col>72</xdr:col>
      <xdr:colOff>38100</xdr:colOff>
      <xdr:row>83</xdr:row>
      <xdr:rowOff>15421</xdr:rowOff>
    </xdr:to>
    <xdr:sp macro="" textlink="">
      <xdr:nvSpPr>
        <xdr:cNvPr id="769" name="楕円 768"/>
        <xdr:cNvSpPr/>
      </xdr:nvSpPr>
      <xdr:spPr>
        <a:xfrm>
          <a:off x="1365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136071</xdr:rowOff>
    </xdr:from>
    <xdr:to>
      <xdr:col>76</xdr:col>
      <xdr:colOff>114300</xdr:colOff>
      <xdr:row>83</xdr:row>
      <xdr:rowOff>26670</xdr:rowOff>
    </xdr:to>
    <xdr:cxnSp macro="">
      <xdr:nvCxnSpPr>
        <xdr:cNvPr id="770" name="直線コネクタ 769"/>
        <xdr:cNvCxnSpPr/>
      </xdr:nvCxnSpPr>
      <xdr:spPr>
        <a:xfrm>
          <a:off x="13703300" y="1419497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16692</xdr:rowOff>
    </xdr:from>
    <xdr:to>
      <xdr:col>67</xdr:col>
      <xdr:colOff>101600</xdr:colOff>
      <xdr:row>82</xdr:row>
      <xdr:rowOff>118292</xdr:rowOff>
    </xdr:to>
    <xdr:sp macro="" textlink="">
      <xdr:nvSpPr>
        <xdr:cNvPr id="771" name="楕円 770"/>
        <xdr:cNvSpPr/>
      </xdr:nvSpPr>
      <xdr:spPr>
        <a:xfrm>
          <a:off x="12763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67492</xdr:rowOff>
    </xdr:from>
    <xdr:to>
      <xdr:col>71</xdr:col>
      <xdr:colOff>177800</xdr:colOff>
      <xdr:row>82</xdr:row>
      <xdr:rowOff>136071</xdr:rowOff>
    </xdr:to>
    <xdr:cxnSp macro="">
      <xdr:nvCxnSpPr>
        <xdr:cNvPr id="772" name="直線コネクタ 771"/>
        <xdr:cNvCxnSpPr/>
      </xdr:nvCxnSpPr>
      <xdr:spPr>
        <a:xfrm>
          <a:off x="12814300" y="1412639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773" name="n_1aveValue【消防施設】&#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129920</xdr:rowOff>
    </xdr:from>
    <xdr:ext cx="405111" cy="259045"/>
    <xdr:sp macro="" textlink="">
      <xdr:nvSpPr>
        <xdr:cNvPr id="774" name="n_2aveValue【消防施設】&#10;有形固定資産減価償却率"/>
        <xdr:cNvSpPr txBox="1"/>
      </xdr:nvSpPr>
      <xdr:spPr>
        <a:xfrm>
          <a:off x="14389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123389</xdr:rowOff>
    </xdr:from>
    <xdr:ext cx="405111" cy="259045"/>
    <xdr:sp macro="" textlink="">
      <xdr:nvSpPr>
        <xdr:cNvPr id="775" name="n_3aveValue【消防施設】&#10;有形固定資産減価償却率"/>
        <xdr:cNvSpPr txBox="1"/>
      </xdr:nvSpPr>
      <xdr:spPr>
        <a:xfrm>
          <a:off x="13500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25416</xdr:rowOff>
    </xdr:from>
    <xdr:ext cx="405111" cy="259045"/>
    <xdr:sp macro="" textlink="">
      <xdr:nvSpPr>
        <xdr:cNvPr id="776" name="n_4aveValue【消防施設】&#10;有形固定資産減価償却率"/>
        <xdr:cNvSpPr txBox="1"/>
      </xdr:nvSpPr>
      <xdr:spPr>
        <a:xfrm>
          <a:off x="12611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127379</xdr:rowOff>
    </xdr:from>
    <xdr:ext cx="405111" cy="259045"/>
    <xdr:sp macro="" textlink="">
      <xdr:nvSpPr>
        <xdr:cNvPr id="777" name="n_1mainValue【消防施設】&#10;有形固定資産減価償却率"/>
        <xdr:cNvSpPr txBox="1"/>
      </xdr:nvSpPr>
      <xdr:spPr>
        <a:xfrm>
          <a:off x="15266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778" name="n_2mainValue【消防施設】&#10;有形固定資産減価償却率"/>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6548</xdr:rowOff>
    </xdr:from>
    <xdr:ext cx="405111" cy="259045"/>
    <xdr:sp macro="" textlink="">
      <xdr:nvSpPr>
        <xdr:cNvPr id="779" name="n_3mainValue【消防施設】&#10;有形固定資産減価償却率"/>
        <xdr:cNvSpPr txBox="1"/>
      </xdr:nvSpPr>
      <xdr:spPr>
        <a:xfrm>
          <a:off x="13500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109419</xdr:rowOff>
    </xdr:from>
    <xdr:ext cx="405111" cy="259045"/>
    <xdr:sp macro="" textlink="">
      <xdr:nvSpPr>
        <xdr:cNvPr id="780" name="n_4mainValue【消防施設】&#10;有形固定資産減価償却率"/>
        <xdr:cNvSpPr txBox="1"/>
      </xdr:nvSpPr>
      <xdr:spPr>
        <a:xfrm>
          <a:off x="12611744" y="1416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162198</xdr:rowOff>
    </xdr:from>
    <xdr:to>
      <xdr:col>116</xdr:col>
      <xdr:colOff>62864</xdr:colOff>
      <xdr:row>86</xdr:row>
      <xdr:rowOff>41366</xdr:rowOff>
    </xdr:to>
    <xdr:cxnSp macro="">
      <xdr:nvCxnSpPr>
        <xdr:cNvPr id="806" name="直線コネクタ 805"/>
        <xdr:cNvCxnSpPr/>
      </xdr:nvCxnSpPr>
      <xdr:spPr>
        <a:xfrm flipV="1">
          <a:off x="22160864" y="13192398"/>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807" name="【消防施設】&#10;一人当たり面積最小値テキスト"/>
        <xdr:cNvSpPr txBox="1"/>
      </xdr:nvSpPr>
      <xdr:spPr>
        <a:xfrm>
          <a:off x="22199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808" name="直線コネクタ 807"/>
        <xdr:cNvCxnSpPr/>
      </xdr:nvCxnSpPr>
      <xdr:spPr>
        <a:xfrm>
          <a:off x="22072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108874</xdr:rowOff>
    </xdr:from>
    <xdr:ext cx="469744" cy="259045"/>
    <xdr:sp macro="" textlink="">
      <xdr:nvSpPr>
        <xdr:cNvPr id="809" name="【消防施設】&#10;一人当たり面積最大値テキスト"/>
        <xdr:cNvSpPr txBox="1"/>
      </xdr:nvSpPr>
      <xdr:spPr>
        <a:xfrm>
          <a:off x="22199600" y="1296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162198</xdr:rowOff>
    </xdr:from>
    <xdr:to>
      <xdr:col>116</xdr:col>
      <xdr:colOff>152400</xdr:colOff>
      <xdr:row>76</xdr:row>
      <xdr:rowOff>162198</xdr:rowOff>
    </xdr:to>
    <xdr:cxnSp macro="">
      <xdr:nvCxnSpPr>
        <xdr:cNvPr id="810" name="直線コネクタ 809"/>
        <xdr:cNvCxnSpPr/>
      </xdr:nvCxnSpPr>
      <xdr:spPr>
        <a:xfrm>
          <a:off x="22072600" y="1319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112684</xdr:rowOff>
    </xdr:from>
    <xdr:ext cx="469744" cy="259045"/>
    <xdr:sp macro="" textlink="">
      <xdr:nvSpPr>
        <xdr:cNvPr id="811" name="【消防施設】&#10;一人当たり面積平均値テキスト"/>
        <xdr:cNvSpPr txBox="1"/>
      </xdr:nvSpPr>
      <xdr:spPr>
        <a:xfrm>
          <a:off x="22199600" y="1417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134257</xdr:rowOff>
    </xdr:from>
    <xdr:to>
      <xdr:col>116</xdr:col>
      <xdr:colOff>114300</xdr:colOff>
      <xdr:row>83</xdr:row>
      <xdr:rowOff>64407</xdr:rowOff>
    </xdr:to>
    <xdr:sp macro="" textlink="">
      <xdr:nvSpPr>
        <xdr:cNvPr id="812" name="フローチャート: 判断 811"/>
        <xdr:cNvSpPr/>
      </xdr:nvSpPr>
      <xdr:spPr>
        <a:xfrm>
          <a:off x="22110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157118</xdr:rowOff>
    </xdr:from>
    <xdr:to>
      <xdr:col>112</xdr:col>
      <xdr:colOff>38100</xdr:colOff>
      <xdr:row>83</xdr:row>
      <xdr:rowOff>87268</xdr:rowOff>
    </xdr:to>
    <xdr:sp macro="" textlink="">
      <xdr:nvSpPr>
        <xdr:cNvPr id="813" name="フローチャート: 判断 812"/>
        <xdr:cNvSpPr/>
      </xdr:nvSpPr>
      <xdr:spPr>
        <a:xfrm>
          <a:off x="21272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11793</xdr:rowOff>
    </xdr:from>
    <xdr:to>
      <xdr:col>107</xdr:col>
      <xdr:colOff>101600</xdr:colOff>
      <xdr:row>83</xdr:row>
      <xdr:rowOff>113393</xdr:rowOff>
    </xdr:to>
    <xdr:sp macro="" textlink="">
      <xdr:nvSpPr>
        <xdr:cNvPr id="814" name="フローチャート: 判断 813"/>
        <xdr:cNvSpPr/>
      </xdr:nvSpPr>
      <xdr:spPr>
        <a:xfrm>
          <a:off x="20383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50981</xdr:rowOff>
    </xdr:from>
    <xdr:to>
      <xdr:col>102</xdr:col>
      <xdr:colOff>165100</xdr:colOff>
      <xdr:row>83</xdr:row>
      <xdr:rowOff>152581</xdr:rowOff>
    </xdr:to>
    <xdr:sp macro="" textlink="">
      <xdr:nvSpPr>
        <xdr:cNvPr id="815" name="フローチャート: 判断 814"/>
        <xdr:cNvSpPr/>
      </xdr:nvSpPr>
      <xdr:spPr>
        <a:xfrm>
          <a:off x="19494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816" name="フローチャート: 判断 815"/>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117929</xdr:rowOff>
    </xdr:from>
    <xdr:to>
      <xdr:col>116</xdr:col>
      <xdr:colOff>114300</xdr:colOff>
      <xdr:row>81</xdr:row>
      <xdr:rowOff>48079</xdr:rowOff>
    </xdr:to>
    <xdr:sp macro="" textlink="">
      <xdr:nvSpPr>
        <xdr:cNvPr id="822" name="楕円 821"/>
        <xdr:cNvSpPr/>
      </xdr:nvSpPr>
      <xdr:spPr>
        <a:xfrm>
          <a:off x="221107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140806</xdr:rowOff>
    </xdr:from>
    <xdr:ext cx="469744" cy="259045"/>
    <xdr:sp macro="" textlink="">
      <xdr:nvSpPr>
        <xdr:cNvPr id="823" name="【消防施設】&#10;一人当たり面積該当値テキスト"/>
        <xdr:cNvSpPr txBox="1"/>
      </xdr:nvSpPr>
      <xdr:spPr>
        <a:xfrm>
          <a:off x="22199600" y="1368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127726</xdr:rowOff>
    </xdr:from>
    <xdr:to>
      <xdr:col>112</xdr:col>
      <xdr:colOff>38100</xdr:colOff>
      <xdr:row>81</xdr:row>
      <xdr:rowOff>57876</xdr:rowOff>
    </xdr:to>
    <xdr:sp macro="" textlink="">
      <xdr:nvSpPr>
        <xdr:cNvPr id="824" name="楕円 823"/>
        <xdr:cNvSpPr/>
      </xdr:nvSpPr>
      <xdr:spPr>
        <a:xfrm>
          <a:off x="21272500" y="138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168729</xdr:rowOff>
    </xdr:from>
    <xdr:to>
      <xdr:col>116</xdr:col>
      <xdr:colOff>63500</xdr:colOff>
      <xdr:row>81</xdr:row>
      <xdr:rowOff>7076</xdr:rowOff>
    </xdr:to>
    <xdr:cxnSp macro="">
      <xdr:nvCxnSpPr>
        <xdr:cNvPr id="825" name="直線コネクタ 824"/>
        <xdr:cNvCxnSpPr/>
      </xdr:nvCxnSpPr>
      <xdr:spPr>
        <a:xfrm flipV="1">
          <a:off x="21323300" y="138847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147320</xdr:rowOff>
    </xdr:from>
    <xdr:to>
      <xdr:col>107</xdr:col>
      <xdr:colOff>101600</xdr:colOff>
      <xdr:row>81</xdr:row>
      <xdr:rowOff>77470</xdr:rowOff>
    </xdr:to>
    <xdr:sp macro="" textlink="">
      <xdr:nvSpPr>
        <xdr:cNvPr id="826" name="楕円 825"/>
        <xdr:cNvSpPr/>
      </xdr:nvSpPr>
      <xdr:spPr>
        <a:xfrm>
          <a:off x="20383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7076</xdr:rowOff>
    </xdr:from>
    <xdr:to>
      <xdr:col>111</xdr:col>
      <xdr:colOff>177800</xdr:colOff>
      <xdr:row>81</xdr:row>
      <xdr:rowOff>26670</xdr:rowOff>
    </xdr:to>
    <xdr:cxnSp macro="">
      <xdr:nvCxnSpPr>
        <xdr:cNvPr id="827" name="直線コネクタ 826"/>
        <xdr:cNvCxnSpPr/>
      </xdr:nvCxnSpPr>
      <xdr:spPr>
        <a:xfrm flipV="1">
          <a:off x="20434300" y="138945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166914</xdr:rowOff>
    </xdr:from>
    <xdr:to>
      <xdr:col>102</xdr:col>
      <xdr:colOff>165100</xdr:colOff>
      <xdr:row>81</xdr:row>
      <xdr:rowOff>97064</xdr:rowOff>
    </xdr:to>
    <xdr:sp macro="" textlink="">
      <xdr:nvSpPr>
        <xdr:cNvPr id="828" name="楕円 827"/>
        <xdr:cNvSpPr/>
      </xdr:nvSpPr>
      <xdr:spPr>
        <a:xfrm>
          <a:off x="19494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26670</xdr:rowOff>
    </xdr:from>
    <xdr:to>
      <xdr:col>107</xdr:col>
      <xdr:colOff>50800</xdr:colOff>
      <xdr:row>81</xdr:row>
      <xdr:rowOff>46264</xdr:rowOff>
    </xdr:to>
    <xdr:cxnSp macro="">
      <xdr:nvCxnSpPr>
        <xdr:cNvPr id="829" name="直線コネクタ 828"/>
        <xdr:cNvCxnSpPr/>
      </xdr:nvCxnSpPr>
      <xdr:spPr>
        <a:xfrm flipV="1">
          <a:off x="19545300" y="139141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21589</xdr:rowOff>
    </xdr:from>
    <xdr:to>
      <xdr:col>98</xdr:col>
      <xdr:colOff>38100</xdr:colOff>
      <xdr:row>81</xdr:row>
      <xdr:rowOff>123189</xdr:rowOff>
    </xdr:to>
    <xdr:sp macro="" textlink="">
      <xdr:nvSpPr>
        <xdr:cNvPr id="830" name="楕円 829"/>
        <xdr:cNvSpPr/>
      </xdr:nvSpPr>
      <xdr:spPr>
        <a:xfrm>
          <a:off x="18605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46264</xdr:rowOff>
    </xdr:from>
    <xdr:to>
      <xdr:col>102</xdr:col>
      <xdr:colOff>114300</xdr:colOff>
      <xdr:row>81</xdr:row>
      <xdr:rowOff>72389</xdr:rowOff>
    </xdr:to>
    <xdr:cxnSp macro="">
      <xdr:nvCxnSpPr>
        <xdr:cNvPr id="831" name="直線コネクタ 830"/>
        <xdr:cNvCxnSpPr/>
      </xdr:nvCxnSpPr>
      <xdr:spPr>
        <a:xfrm flipV="1">
          <a:off x="18656300" y="139337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78395</xdr:rowOff>
    </xdr:from>
    <xdr:ext cx="469744" cy="259045"/>
    <xdr:sp macro="" textlink="">
      <xdr:nvSpPr>
        <xdr:cNvPr id="832" name="n_1aveValue【消防施設】&#10;一人当たり面積"/>
        <xdr:cNvSpPr txBox="1"/>
      </xdr:nvSpPr>
      <xdr:spPr>
        <a:xfrm>
          <a:off x="210757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104520</xdr:rowOff>
    </xdr:from>
    <xdr:ext cx="469744" cy="259045"/>
    <xdr:sp macro="" textlink="">
      <xdr:nvSpPr>
        <xdr:cNvPr id="833" name="n_2aveValue【消防施設】&#10;一人当たり面積"/>
        <xdr:cNvSpPr txBox="1"/>
      </xdr:nvSpPr>
      <xdr:spPr>
        <a:xfrm>
          <a:off x="201994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143708</xdr:rowOff>
    </xdr:from>
    <xdr:ext cx="469744" cy="259045"/>
    <xdr:sp macro="" textlink="">
      <xdr:nvSpPr>
        <xdr:cNvPr id="834" name="n_3aveValue【消防施設】&#10;一人当たり面積"/>
        <xdr:cNvSpPr txBox="1"/>
      </xdr:nvSpPr>
      <xdr:spPr>
        <a:xfrm>
          <a:off x="19310427" y="1437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169834</xdr:rowOff>
    </xdr:from>
    <xdr:ext cx="469744" cy="259045"/>
    <xdr:sp macro="" textlink="">
      <xdr:nvSpPr>
        <xdr:cNvPr id="835" name="n_4aveValue【消防施設】&#10;一人当たり面積"/>
        <xdr:cNvSpPr txBox="1"/>
      </xdr:nvSpPr>
      <xdr:spPr>
        <a:xfrm>
          <a:off x="18421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74403</xdr:rowOff>
    </xdr:from>
    <xdr:ext cx="469744" cy="259045"/>
    <xdr:sp macro="" textlink="">
      <xdr:nvSpPr>
        <xdr:cNvPr id="836" name="n_1mainValue【消防施設】&#10;一人当たり面積"/>
        <xdr:cNvSpPr txBox="1"/>
      </xdr:nvSpPr>
      <xdr:spPr>
        <a:xfrm>
          <a:off x="21075727" y="1361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93997</xdr:rowOff>
    </xdr:from>
    <xdr:ext cx="469744" cy="259045"/>
    <xdr:sp macro="" textlink="">
      <xdr:nvSpPr>
        <xdr:cNvPr id="837" name="n_2mainValue【消防施設】&#10;一人当たり面積"/>
        <xdr:cNvSpPr txBox="1"/>
      </xdr:nvSpPr>
      <xdr:spPr>
        <a:xfrm>
          <a:off x="201994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113591</xdr:rowOff>
    </xdr:from>
    <xdr:ext cx="469744" cy="259045"/>
    <xdr:sp macro="" textlink="">
      <xdr:nvSpPr>
        <xdr:cNvPr id="838" name="n_3mainValue【消防施設】&#10;一人当たり面積"/>
        <xdr:cNvSpPr txBox="1"/>
      </xdr:nvSpPr>
      <xdr:spPr>
        <a:xfrm>
          <a:off x="193104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139716</xdr:rowOff>
    </xdr:from>
    <xdr:ext cx="469744" cy="259045"/>
    <xdr:sp macro="" textlink="">
      <xdr:nvSpPr>
        <xdr:cNvPr id="839" name="n_4mainValue【消防施設】&#10;一人当たり面積"/>
        <xdr:cNvSpPr txBox="1"/>
      </xdr:nvSpPr>
      <xdr:spPr>
        <a:xfrm>
          <a:off x="18421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107</xdr:row>
      <xdr:rowOff>151312</xdr:rowOff>
    </xdr:to>
    <xdr:cxnSp macro="">
      <xdr:nvCxnSpPr>
        <xdr:cNvPr id="865" name="直線コネクタ 864"/>
        <xdr:cNvCxnSpPr/>
      </xdr:nvCxnSpPr>
      <xdr:spPr>
        <a:xfrm flipV="1">
          <a:off x="16318864" y="17119963"/>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155139</xdr:rowOff>
    </xdr:from>
    <xdr:ext cx="405111" cy="259045"/>
    <xdr:sp macro="" textlink="">
      <xdr:nvSpPr>
        <xdr:cNvPr id="866" name="【庁舎】&#10;有形固定資産減価償却率最小値テキスト"/>
        <xdr:cNvSpPr txBox="1"/>
      </xdr:nvSpPr>
      <xdr:spPr>
        <a:xfrm>
          <a:off x="16357600" y="1850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151312</xdr:rowOff>
    </xdr:from>
    <xdr:to>
      <xdr:col>86</xdr:col>
      <xdr:colOff>25400</xdr:colOff>
      <xdr:row>107</xdr:row>
      <xdr:rowOff>151312</xdr:rowOff>
    </xdr:to>
    <xdr:cxnSp macro="">
      <xdr:nvCxnSpPr>
        <xdr:cNvPr id="867" name="直線コネクタ 866"/>
        <xdr:cNvCxnSpPr/>
      </xdr:nvCxnSpPr>
      <xdr:spPr>
        <a:xfrm>
          <a:off x="16230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340478" cy="259045"/>
    <xdr:sp macro="" textlink="">
      <xdr:nvSpPr>
        <xdr:cNvPr id="868" name="【庁舎】&#10;有形固定資産減価償却率最大値テキスト"/>
        <xdr:cNvSpPr txBox="1"/>
      </xdr:nvSpPr>
      <xdr:spPr>
        <a:xfrm>
          <a:off x="16357600" y="1689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869" name="直線コネクタ 868"/>
        <xdr:cNvCxnSpPr/>
      </xdr:nvCxnSpPr>
      <xdr:spPr>
        <a:xfrm>
          <a:off x="16230600" y="17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160945</xdr:rowOff>
    </xdr:from>
    <xdr:ext cx="405111" cy="259045"/>
    <xdr:sp macro="" textlink="">
      <xdr:nvSpPr>
        <xdr:cNvPr id="870" name="【庁舎】&#10;有形固定資産減価償却率平均値テキスト"/>
        <xdr:cNvSpPr txBox="1"/>
      </xdr:nvSpPr>
      <xdr:spPr>
        <a:xfrm>
          <a:off x="16357600" y="17648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138068</xdr:rowOff>
    </xdr:from>
    <xdr:to>
      <xdr:col>85</xdr:col>
      <xdr:colOff>177800</xdr:colOff>
      <xdr:row>104</xdr:row>
      <xdr:rowOff>68218</xdr:rowOff>
    </xdr:to>
    <xdr:sp macro="" textlink="">
      <xdr:nvSpPr>
        <xdr:cNvPr id="871" name="フローチャート: 判断 870"/>
        <xdr:cNvSpPr/>
      </xdr:nvSpPr>
      <xdr:spPr>
        <a:xfrm>
          <a:off x="162687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141332</xdr:rowOff>
    </xdr:from>
    <xdr:to>
      <xdr:col>81</xdr:col>
      <xdr:colOff>101600</xdr:colOff>
      <xdr:row>104</xdr:row>
      <xdr:rowOff>71482</xdr:rowOff>
    </xdr:to>
    <xdr:sp macro="" textlink="">
      <xdr:nvSpPr>
        <xdr:cNvPr id="872" name="フローチャート: 判断 871"/>
        <xdr:cNvSpPr/>
      </xdr:nvSpPr>
      <xdr:spPr>
        <a:xfrm>
          <a:off x="15430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149498</xdr:rowOff>
    </xdr:from>
    <xdr:to>
      <xdr:col>76</xdr:col>
      <xdr:colOff>165100</xdr:colOff>
      <xdr:row>104</xdr:row>
      <xdr:rowOff>79648</xdr:rowOff>
    </xdr:to>
    <xdr:sp macro="" textlink="">
      <xdr:nvSpPr>
        <xdr:cNvPr id="873" name="フローチャート: 判断 872"/>
        <xdr:cNvSpPr/>
      </xdr:nvSpPr>
      <xdr:spPr>
        <a:xfrm>
          <a:off x="14541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141332</xdr:rowOff>
    </xdr:from>
    <xdr:to>
      <xdr:col>72</xdr:col>
      <xdr:colOff>38100</xdr:colOff>
      <xdr:row>104</xdr:row>
      <xdr:rowOff>71482</xdr:rowOff>
    </xdr:to>
    <xdr:sp macro="" textlink="">
      <xdr:nvSpPr>
        <xdr:cNvPr id="874" name="フローチャート: 判断 873"/>
        <xdr:cNvSpPr/>
      </xdr:nvSpPr>
      <xdr:spPr>
        <a:xfrm>
          <a:off x="13652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115207</xdr:rowOff>
    </xdr:from>
    <xdr:to>
      <xdr:col>67</xdr:col>
      <xdr:colOff>101600</xdr:colOff>
      <xdr:row>104</xdr:row>
      <xdr:rowOff>45357</xdr:rowOff>
    </xdr:to>
    <xdr:sp macro="" textlink="">
      <xdr:nvSpPr>
        <xdr:cNvPr id="875" name="フローチャート: 判断 874"/>
        <xdr:cNvSpPr/>
      </xdr:nvSpPr>
      <xdr:spPr>
        <a:xfrm>
          <a:off x="12763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31931</xdr:rowOff>
    </xdr:from>
    <xdr:to>
      <xdr:col>85</xdr:col>
      <xdr:colOff>177800</xdr:colOff>
      <xdr:row>105</xdr:row>
      <xdr:rowOff>133531</xdr:rowOff>
    </xdr:to>
    <xdr:sp macro="" textlink="">
      <xdr:nvSpPr>
        <xdr:cNvPr id="881" name="楕円 880"/>
        <xdr:cNvSpPr/>
      </xdr:nvSpPr>
      <xdr:spPr>
        <a:xfrm>
          <a:off x="16268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10358</xdr:rowOff>
    </xdr:from>
    <xdr:ext cx="405111" cy="259045"/>
    <xdr:sp macro="" textlink="">
      <xdr:nvSpPr>
        <xdr:cNvPr id="882" name="【庁舎】&#10;有形固定資産減価償却率該当値テキスト"/>
        <xdr:cNvSpPr txBox="1"/>
      </xdr:nvSpPr>
      <xdr:spPr>
        <a:xfrm>
          <a:off x="16357600"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149498</xdr:rowOff>
    </xdr:from>
    <xdr:to>
      <xdr:col>81</xdr:col>
      <xdr:colOff>101600</xdr:colOff>
      <xdr:row>105</xdr:row>
      <xdr:rowOff>79648</xdr:rowOff>
    </xdr:to>
    <xdr:sp macro="" textlink="">
      <xdr:nvSpPr>
        <xdr:cNvPr id="883" name="楕円 882"/>
        <xdr:cNvSpPr/>
      </xdr:nvSpPr>
      <xdr:spPr>
        <a:xfrm>
          <a:off x="15430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28848</xdr:rowOff>
    </xdr:from>
    <xdr:to>
      <xdr:col>85</xdr:col>
      <xdr:colOff>127000</xdr:colOff>
      <xdr:row>105</xdr:row>
      <xdr:rowOff>82731</xdr:rowOff>
    </xdr:to>
    <xdr:cxnSp macro="">
      <xdr:nvCxnSpPr>
        <xdr:cNvPr id="884" name="直線コネクタ 883"/>
        <xdr:cNvCxnSpPr/>
      </xdr:nvCxnSpPr>
      <xdr:spPr>
        <a:xfrm>
          <a:off x="15481300" y="18031098"/>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885" name="楕円 884"/>
        <xdr:cNvSpPr/>
      </xdr:nvSpPr>
      <xdr:spPr>
        <a:xfrm>
          <a:off x="14541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xdr:rowOff>
    </xdr:from>
    <xdr:to>
      <xdr:col>81</xdr:col>
      <xdr:colOff>50800</xdr:colOff>
      <xdr:row>105</xdr:row>
      <xdr:rowOff>28848</xdr:rowOff>
    </xdr:to>
    <xdr:cxnSp macro="">
      <xdr:nvCxnSpPr>
        <xdr:cNvPr id="886" name="直線コネクタ 885"/>
        <xdr:cNvCxnSpPr/>
      </xdr:nvCxnSpPr>
      <xdr:spPr>
        <a:xfrm>
          <a:off x="14592300" y="1800497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87" name="楕円 886"/>
        <xdr:cNvSpPr/>
      </xdr:nvSpPr>
      <xdr:spPr>
        <a:xfrm>
          <a:off x="13652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146413</xdr:rowOff>
    </xdr:from>
    <xdr:to>
      <xdr:col>76</xdr:col>
      <xdr:colOff>114300</xdr:colOff>
      <xdr:row>105</xdr:row>
      <xdr:rowOff>2721</xdr:rowOff>
    </xdr:to>
    <xdr:cxnSp macro="">
      <xdr:nvCxnSpPr>
        <xdr:cNvPr id="888" name="直線コネクタ 887"/>
        <xdr:cNvCxnSpPr/>
      </xdr:nvCxnSpPr>
      <xdr:spPr>
        <a:xfrm>
          <a:off x="13703300" y="1797721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20501</xdr:rowOff>
    </xdr:from>
    <xdr:to>
      <xdr:col>67</xdr:col>
      <xdr:colOff>101600</xdr:colOff>
      <xdr:row>104</xdr:row>
      <xdr:rowOff>122101</xdr:rowOff>
    </xdr:to>
    <xdr:sp macro="" textlink="">
      <xdr:nvSpPr>
        <xdr:cNvPr id="889" name="楕円 888"/>
        <xdr:cNvSpPr/>
      </xdr:nvSpPr>
      <xdr:spPr>
        <a:xfrm>
          <a:off x="12763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71301</xdr:rowOff>
    </xdr:from>
    <xdr:to>
      <xdr:col>71</xdr:col>
      <xdr:colOff>177800</xdr:colOff>
      <xdr:row>104</xdr:row>
      <xdr:rowOff>146413</xdr:rowOff>
    </xdr:to>
    <xdr:cxnSp macro="">
      <xdr:nvCxnSpPr>
        <xdr:cNvPr id="890" name="直線コネクタ 889"/>
        <xdr:cNvCxnSpPr/>
      </xdr:nvCxnSpPr>
      <xdr:spPr>
        <a:xfrm>
          <a:off x="12814300" y="1790210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88009</xdr:rowOff>
    </xdr:from>
    <xdr:ext cx="405111" cy="259045"/>
    <xdr:sp macro="" textlink="">
      <xdr:nvSpPr>
        <xdr:cNvPr id="891" name="n_1aveValue【庁舎】&#10;有形固定資産減価償却率"/>
        <xdr:cNvSpPr txBox="1"/>
      </xdr:nvSpPr>
      <xdr:spPr>
        <a:xfrm>
          <a:off x="152660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96175</xdr:rowOff>
    </xdr:from>
    <xdr:ext cx="405111" cy="259045"/>
    <xdr:sp macro="" textlink="">
      <xdr:nvSpPr>
        <xdr:cNvPr id="892" name="n_2aveValue【庁舎】&#10;有形固定資産減価償却率"/>
        <xdr:cNvSpPr txBox="1"/>
      </xdr:nvSpPr>
      <xdr:spPr>
        <a:xfrm>
          <a:off x="14389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88009</xdr:rowOff>
    </xdr:from>
    <xdr:ext cx="405111" cy="259045"/>
    <xdr:sp macro="" textlink="">
      <xdr:nvSpPr>
        <xdr:cNvPr id="893" name="n_3aveValue【庁舎】&#10;有形固定資産減価償却率"/>
        <xdr:cNvSpPr txBox="1"/>
      </xdr:nvSpPr>
      <xdr:spPr>
        <a:xfrm>
          <a:off x="13500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61884</xdr:rowOff>
    </xdr:from>
    <xdr:ext cx="405111" cy="259045"/>
    <xdr:sp macro="" textlink="">
      <xdr:nvSpPr>
        <xdr:cNvPr id="894" name="n_4aveValue【庁舎】&#10;有形固定資産減価償却率"/>
        <xdr:cNvSpPr txBox="1"/>
      </xdr:nvSpPr>
      <xdr:spPr>
        <a:xfrm>
          <a:off x="12611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70775</xdr:rowOff>
    </xdr:from>
    <xdr:ext cx="405111" cy="259045"/>
    <xdr:sp macro="" textlink="">
      <xdr:nvSpPr>
        <xdr:cNvPr id="895" name="n_1mainValue【庁舎】&#10;有形固定資産減価償却率"/>
        <xdr:cNvSpPr txBox="1"/>
      </xdr:nvSpPr>
      <xdr:spPr>
        <a:xfrm>
          <a:off x="152660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896" name="n_2mainValue【庁舎】&#10;有形固定資産減価償却率"/>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897" name="n_3mainValue【庁舎】&#10;有形固定資産減価償却率"/>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113228</xdr:rowOff>
    </xdr:from>
    <xdr:ext cx="405111" cy="259045"/>
    <xdr:sp macro="" textlink="">
      <xdr:nvSpPr>
        <xdr:cNvPr id="898" name="n_4mainValue【庁舎】&#10;有形固定資産減価償却率"/>
        <xdr:cNvSpPr txBox="1"/>
      </xdr:nvSpPr>
      <xdr:spPr>
        <a:xfrm>
          <a:off x="12611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33201</xdr:rowOff>
    </xdr:from>
    <xdr:to>
      <xdr:col>116</xdr:col>
      <xdr:colOff>62864</xdr:colOff>
      <xdr:row>108</xdr:row>
      <xdr:rowOff>34834</xdr:rowOff>
    </xdr:to>
    <xdr:cxnSp macro="">
      <xdr:nvCxnSpPr>
        <xdr:cNvPr id="924" name="直線コネクタ 923"/>
        <xdr:cNvCxnSpPr/>
      </xdr:nvCxnSpPr>
      <xdr:spPr>
        <a:xfrm flipV="1">
          <a:off x="22160864" y="1700675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38661</xdr:rowOff>
    </xdr:from>
    <xdr:ext cx="469744" cy="259045"/>
    <xdr:sp macro="" textlink="">
      <xdr:nvSpPr>
        <xdr:cNvPr id="925" name="【庁舎】&#10;一人当たり面積最小値テキスト"/>
        <xdr:cNvSpPr txBox="1"/>
      </xdr:nvSpPr>
      <xdr:spPr>
        <a:xfrm>
          <a:off x="22199600"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34834</xdr:rowOff>
    </xdr:from>
    <xdr:to>
      <xdr:col>116</xdr:col>
      <xdr:colOff>152400</xdr:colOff>
      <xdr:row>108</xdr:row>
      <xdr:rowOff>34834</xdr:rowOff>
    </xdr:to>
    <xdr:cxnSp macro="">
      <xdr:nvCxnSpPr>
        <xdr:cNvPr id="926" name="直線コネクタ 925"/>
        <xdr:cNvCxnSpPr/>
      </xdr:nvCxnSpPr>
      <xdr:spPr>
        <a:xfrm>
          <a:off x="22072600" y="1855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151328</xdr:rowOff>
    </xdr:from>
    <xdr:ext cx="469744" cy="259045"/>
    <xdr:sp macro="" textlink="">
      <xdr:nvSpPr>
        <xdr:cNvPr id="927" name="【庁舎】&#10;一人当たり面積最大値テキスト"/>
        <xdr:cNvSpPr txBox="1"/>
      </xdr:nvSpPr>
      <xdr:spPr>
        <a:xfrm>
          <a:off x="22199600" y="1678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33201</xdr:rowOff>
    </xdr:from>
    <xdr:to>
      <xdr:col>116</xdr:col>
      <xdr:colOff>152400</xdr:colOff>
      <xdr:row>99</xdr:row>
      <xdr:rowOff>33201</xdr:rowOff>
    </xdr:to>
    <xdr:cxnSp macro="">
      <xdr:nvCxnSpPr>
        <xdr:cNvPr id="928" name="直線コネクタ 927"/>
        <xdr:cNvCxnSpPr/>
      </xdr:nvCxnSpPr>
      <xdr:spPr>
        <a:xfrm>
          <a:off x="22072600" y="17006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929" name="【庁舎】&#10;一人当たり面積平均値テキスト"/>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930" name="フローチャート: 判断 929"/>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56969</xdr:rowOff>
    </xdr:from>
    <xdr:to>
      <xdr:col>112</xdr:col>
      <xdr:colOff>38100</xdr:colOff>
      <xdr:row>106</xdr:row>
      <xdr:rowOff>158569</xdr:rowOff>
    </xdr:to>
    <xdr:sp macro="" textlink="">
      <xdr:nvSpPr>
        <xdr:cNvPr id="931" name="フローチャート: 判断 930"/>
        <xdr:cNvSpPr/>
      </xdr:nvSpPr>
      <xdr:spPr>
        <a:xfrm>
          <a:off x="21272500" y="1823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64588</xdr:rowOff>
    </xdr:from>
    <xdr:to>
      <xdr:col>107</xdr:col>
      <xdr:colOff>101600</xdr:colOff>
      <xdr:row>106</xdr:row>
      <xdr:rowOff>166188</xdr:rowOff>
    </xdr:to>
    <xdr:sp macro="" textlink="">
      <xdr:nvSpPr>
        <xdr:cNvPr id="932" name="フローチャート: 判断 931"/>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933" name="フローチャート: 判断 932"/>
        <xdr:cNvSpPr/>
      </xdr:nvSpPr>
      <xdr:spPr>
        <a:xfrm>
          <a:off x="19494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4" name="フローチャート: 判断 933"/>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153851</xdr:rowOff>
    </xdr:from>
    <xdr:to>
      <xdr:col>116</xdr:col>
      <xdr:colOff>114300</xdr:colOff>
      <xdr:row>99</xdr:row>
      <xdr:rowOff>84001</xdr:rowOff>
    </xdr:to>
    <xdr:sp macro="" textlink="">
      <xdr:nvSpPr>
        <xdr:cNvPr id="940" name="楕円 939"/>
        <xdr:cNvSpPr/>
      </xdr:nvSpPr>
      <xdr:spPr>
        <a:xfrm>
          <a:off x="22110700" y="1695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98</xdr:row>
      <xdr:rowOff>106878</xdr:rowOff>
    </xdr:from>
    <xdr:ext cx="469744" cy="259045"/>
    <xdr:sp macro="" textlink="">
      <xdr:nvSpPr>
        <xdr:cNvPr id="941" name="【庁舎】&#10;一人当たり面積該当値テキスト"/>
        <xdr:cNvSpPr txBox="1"/>
      </xdr:nvSpPr>
      <xdr:spPr>
        <a:xfrm>
          <a:off x="22199600" y="1690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18324</xdr:rowOff>
    </xdr:from>
    <xdr:to>
      <xdr:col>112</xdr:col>
      <xdr:colOff>38100</xdr:colOff>
      <xdr:row>99</xdr:row>
      <xdr:rowOff>119924</xdr:rowOff>
    </xdr:to>
    <xdr:sp macro="" textlink="">
      <xdr:nvSpPr>
        <xdr:cNvPr id="942" name="楕円 941"/>
        <xdr:cNvSpPr/>
      </xdr:nvSpPr>
      <xdr:spPr>
        <a:xfrm>
          <a:off x="21272500" y="1699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33201</xdr:rowOff>
    </xdr:from>
    <xdr:to>
      <xdr:col>116</xdr:col>
      <xdr:colOff>63500</xdr:colOff>
      <xdr:row>99</xdr:row>
      <xdr:rowOff>69124</xdr:rowOff>
    </xdr:to>
    <xdr:cxnSp macro="">
      <xdr:nvCxnSpPr>
        <xdr:cNvPr id="943" name="直線コネクタ 942"/>
        <xdr:cNvCxnSpPr/>
      </xdr:nvCxnSpPr>
      <xdr:spPr>
        <a:xfrm flipV="1">
          <a:off x="21323300" y="170067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52070</xdr:rowOff>
    </xdr:from>
    <xdr:to>
      <xdr:col>107</xdr:col>
      <xdr:colOff>101600</xdr:colOff>
      <xdr:row>99</xdr:row>
      <xdr:rowOff>153670</xdr:rowOff>
    </xdr:to>
    <xdr:sp macro="" textlink="">
      <xdr:nvSpPr>
        <xdr:cNvPr id="944" name="楕円 943"/>
        <xdr:cNvSpPr/>
      </xdr:nvSpPr>
      <xdr:spPr>
        <a:xfrm>
          <a:off x="20383500" y="1702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69124</xdr:rowOff>
    </xdr:from>
    <xdr:to>
      <xdr:col>111</xdr:col>
      <xdr:colOff>177800</xdr:colOff>
      <xdr:row>99</xdr:row>
      <xdr:rowOff>102870</xdr:rowOff>
    </xdr:to>
    <xdr:cxnSp macro="">
      <xdr:nvCxnSpPr>
        <xdr:cNvPr id="945" name="直線コネクタ 944"/>
        <xdr:cNvCxnSpPr/>
      </xdr:nvCxnSpPr>
      <xdr:spPr>
        <a:xfrm flipV="1">
          <a:off x="20434300" y="17042674"/>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83638</xdr:rowOff>
    </xdr:from>
    <xdr:to>
      <xdr:col>102</xdr:col>
      <xdr:colOff>165100</xdr:colOff>
      <xdr:row>100</xdr:row>
      <xdr:rowOff>13788</xdr:rowOff>
    </xdr:to>
    <xdr:sp macro="" textlink="">
      <xdr:nvSpPr>
        <xdr:cNvPr id="946" name="楕円 945"/>
        <xdr:cNvSpPr/>
      </xdr:nvSpPr>
      <xdr:spPr>
        <a:xfrm>
          <a:off x="19494500" y="170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102870</xdr:rowOff>
    </xdr:from>
    <xdr:to>
      <xdr:col>107</xdr:col>
      <xdr:colOff>50800</xdr:colOff>
      <xdr:row>99</xdr:row>
      <xdr:rowOff>134438</xdr:rowOff>
    </xdr:to>
    <xdr:cxnSp macro="">
      <xdr:nvCxnSpPr>
        <xdr:cNvPr id="947" name="直線コネクタ 946"/>
        <xdr:cNvCxnSpPr/>
      </xdr:nvCxnSpPr>
      <xdr:spPr>
        <a:xfrm flipV="1">
          <a:off x="19545300" y="17076420"/>
          <a:ext cx="8890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100512</xdr:rowOff>
    </xdr:from>
    <xdr:to>
      <xdr:col>98</xdr:col>
      <xdr:colOff>38100</xdr:colOff>
      <xdr:row>101</xdr:row>
      <xdr:rowOff>30662</xdr:rowOff>
    </xdr:to>
    <xdr:sp macro="" textlink="">
      <xdr:nvSpPr>
        <xdr:cNvPr id="948" name="楕円 947"/>
        <xdr:cNvSpPr/>
      </xdr:nvSpPr>
      <xdr:spPr>
        <a:xfrm>
          <a:off x="18605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99</xdr:row>
      <xdr:rowOff>134438</xdr:rowOff>
    </xdr:from>
    <xdr:to>
      <xdr:col>102</xdr:col>
      <xdr:colOff>114300</xdr:colOff>
      <xdr:row>100</xdr:row>
      <xdr:rowOff>151312</xdr:rowOff>
    </xdr:to>
    <xdr:cxnSp macro="">
      <xdr:nvCxnSpPr>
        <xdr:cNvPr id="949" name="直線コネクタ 948"/>
        <xdr:cNvCxnSpPr/>
      </xdr:nvCxnSpPr>
      <xdr:spPr>
        <a:xfrm flipV="1">
          <a:off x="18656300" y="17107988"/>
          <a:ext cx="889000" cy="18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149696</xdr:rowOff>
    </xdr:from>
    <xdr:ext cx="469744" cy="259045"/>
    <xdr:sp macro="" textlink="">
      <xdr:nvSpPr>
        <xdr:cNvPr id="950" name="n_1aveValue【庁舎】&#10;一人当たり面積"/>
        <xdr:cNvSpPr txBox="1"/>
      </xdr:nvSpPr>
      <xdr:spPr>
        <a:xfrm>
          <a:off x="21075727" y="1832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157315</xdr:rowOff>
    </xdr:from>
    <xdr:ext cx="469744" cy="259045"/>
    <xdr:sp macro="" textlink="">
      <xdr:nvSpPr>
        <xdr:cNvPr id="951" name="n_2aveValue【庁舎】&#10;一人当たり面積"/>
        <xdr:cNvSpPr txBox="1"/>
      </xdr:nvSpPr>
      <xdr:spPr>
        <a:xfrm>
          <a:off x="20199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952" name="n_3aveValue【庁舎】&#10;一人当たり面積"/>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53" name="n_4aveValue【庁舎】&#10;一人当たり面積"/>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97</xdr:row>
      <xdr:rowOff>136451</xdr:rowOff>
    </xdr:from>
    <xdr:ext cx="469744" cy="259045"/>
    <xdr:sp macro="" textlink="">
      <xdr:nvSpPr>
        <xdr:cNvPr id="954" name="n_1mainValue【庁舎】&#10;一人当たり面積"/>
        <xdr:cNvSpPr txBox="1"/>
      </xdr:nvSpPr>
      <xdr:spPr>
        <a:xfrm>
          <a:off x="21075727" y="1676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97</xdr:row>
      <xdr:rowOff>170197</xdr:rowOff>
    </xdr:from>
    <xdr:ext cx="469744" cy="259045"/>
    <xdr:sp macro="" textlink="">
      <xdr:nvSpPr>
        <xdr:cNvPr id="955" name="n_2mainValue【庁舎】&#10;一人当たり面積"/>
        <xdr:cNvSpPr txBox="1"/>
      </xdr:nvSpPr>
      <xdr:spPr>
        <a:xfrm>
          <a:off x="20199427" y="1680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30315</xdr:rowOff>
    </xdr:from>
    <xdr:ext cx="469744" cy="259045"/>
    <xdr:sp macro="" textlink="">
      <xdr:nvSpPr>
        <xdr:cNvPr id="956" name="n_3mainValue【庁舎】&#10;一人当たり面積"/>
        <xdr:cNvSpPr txBox="1"/>
      </xdr:nvSpPr>
      <xdr:spPr>
        <a:xfrm>
          <a:off x="19310427" y="168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47189</xdr:rowOff>
    </xdr:from>
    <xdr:ext cx="469744" cy="259045"/>
    <xdr:sp macro="" textlink="">
      <xdr:nvSpPr>
        <xdr:cNvPr id="957" name="n_4mainValue【庁舎】&#10;一人当たり面積"/>
        <xdr:cNvSpPr txBox="1"/>
      </xdr:nvSpPr>
      <xdr:spPr>
        <a:xfrm>
          <a:off x="18421427" y="1702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図書館、体育館・プール、市民会館、一般廃棄物処理施設、保健センター、消防施設、庁舎である。図書館は、子育て支援施設等との複合的な施設を令和５年から令和７年にかけて整備することで計画し、現在、建設工事を行っている。その他の施設は、令和３年度に策定した公共施設再編計画に基づき、計画的に施設の改修・再編・整備を進め、適切に管理・運営していくことによって、長寿命化、統廃合等の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23,975
23,747
862.30
20,866,951
20,225,487
492,112
11,810,936
15,249,862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人口の減少や高齢化などにより、財政基盤が弱く、類似団体平均を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下回っている。固定資産税や入湯税などは増収傾向にあるが、引き続き、市税等の収納向上対策を中心とする歳入確保に努めるとともに、行財政改革（第４次行財政改革）への取り組みを通じて、補助金や委託料を中心とした歳出を見直し、予算編成に反映させるとともに、行政の効率化に努めること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1" name="直線コネクタ 70"/>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164193</xdr:rowOff>
    </xdr:to>
    <xdr:cxnSp macro="">
      <xdr:nvCxnSpPr>
        <xdr:cNvPr id="80" name="直線コネクタ 79"/>
        <xdr:cNvCxnSpPr/>
      </xdr:nvCxnSpPr>
      <xdr:spPr>
        <a:xfrm flipV="1">
          <a:off x="1447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1"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や公債費の減少などにより、経常経費充当一般財源が減少したものの、新型コロナウイルス感染症対応地方税減収補填特別交付金の減による地方特例交付金や地方交付税の減少などにより経常一般財源が減少し、経常収支比率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ポイント増加し、類似団体の平均を</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ポイント上回った。引き続き、行財政改革への取り組みを通じて、補助金や委託料を中心とした歳出を見直すなど、事業の見直しを進めるとともに、全ての事務事業の優先度を厳しく点検し、優先度の低い事務事業について計画的に廃止・縮小を進め、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2794</xdr:rowOff>
    </xdr:to>
    <xdr:cxnSp macro="">
      <xdr:nvCxnSpPr>
        <xdr:cNvPr id="127" name="直線コネクタ 126"/>
        <xdr:cNvCxnSpPr/>
      </xdr:nvCxnSpPr>
      <xdr:spPr>
        <a:xfrm flipV="1">
          <a:off x="4953000" y="9984232"/>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8"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9" name="直線コネクタ 128"/>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30" name="財政構造の弾力性最大値テキスト"/>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31" name="直線コネクタ 130"/>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104394</xdr:rowOff>
    </xdr:from>
    <xdr:to>
      <xdr:col>23</xdr:col>
      <xdr:colOff>133350</xdr:colOff>
      <xdr:row>65</xdr:row>
      <xdr:rowOff>143002</xdr:rowOff>
    </xdr:to>
    <xdr:cxnSp macro="">
      <xdr:nvCxnSpPr>
        <xdr:cNvPr id="132" name="直線コネクタ 131"/>
        <xdr:cNvCxnSpPr/>
      </xdr:nvCxnSpPr>
      <xdr:spPr>
        <a:xfrm>
          <a:off x="4114800" y="112486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3"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4" name="フローチャート: 判断 133"/>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104394</xdr:rowOff>
    </xdr:from>
    <xdr:to>
      <xdr:col>19</xdr:col>
      <xdr:colOff>133350</xdr:colOff>
      <xdr:row>66</xdr:row>
      <xdr:rowOff>39116</xdr:rowOff>
    </xdr:to>
    <xdr:cxnSp macro="">
      <xdr:nvCxnSpPr>
        <xdr:cNvPr id="135" name="直線コネクタ 134"/>
        <xdr:cNvCxnSpPr/>
      </xdr:nvCxnSpPr>
      <xdr:spPr>
        <a:xfrm flipV="1">
          <a:off x="3225800" y="1124864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97790</xdr:rowOff>
    </xdr:from>
    <xdr:to>
      <xdr:col>19</xdr:col>
      <xdr:colOff>184150</xdr:colOff>
      <xdr:row>60</xdr:row>
      <xdr:rowOff>27940</xdr:rowOff>
    </xdr:to>
    <xdr:sp macro="" textlink="">
      <xdr:nvSpPr>
        <xdr:cNvPr id="136" name="フローチャート: 判断 135"/>
        <xdr:cNvSpPr/>
      </xdr:nvSpPr>
      <xdr:spPr>
        <a:xfrm>
          <a:off x="4064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37" name="テキスト ボックス 136"/>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39116</xdr:rowOff>
    </xdr:from>
    <xdr:to>
      <xdr:col>15</xdr:col>
      <xdr:colOff>82550</xdr:colOff>
      <xdr:row>66</xdr:row>
      <xdr:rowOff>39116</xdr:rowOff>
    </xdr:to>
    <xdr:cxnSp macro="">
      <xdr:nvCxnSpPr>
        <xdr:cNvPr id="138" name="直線コネクタ 137"/>
        <xdr:cNvCxnSpPr/>
      </xdr:nvCxnSpPr>
      <xdr:spPr>
        <a:xfrm>
          <a:off x="2336800" y="1135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169926</xdr:rowOff>
    </xdr:from>
    <xdr:to>
      <xdr:col>15</xdr:col>
      <xdr:colOff>133350</xdr:colOff>
      <xdr:row>62</xdr:row>
      <xdr:rowOff>100076</xdr:rowOff>
    </xdr:to>
    <xdr:sp macro="" textlink="">
      <xdr:nvSpPr>
        <xdr:cNvPr id="139" name="フローチャート: 判断 138"/>
        <xdr:cNvSpPr/>
      </xdr:nvSpPr>
      <xdr:spPr>
        <a:xfrm>
          <a:off x="3175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110253</xdr:rowOff>
    </xdr:from>
    <xdr:ext cx="762000" cy="259045"/>
    <xdr:sp macro="" textlink="">
      <xdr:nvSpPr>
        <xdr:cNvPr id="140" name="テキスト ボックス 139"/>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66</xdr:row>
      <xdr:rowOff>39116</xdr:rowOff>
    </xdr:to>
    <xdr:cxnSp macro="">
      <xdr:nvCxnSpPr>
        <xdr:cNvPr id="141" name="直線コネクタ 140"/>
        <xdr:cNvCxnSpPr/>
      </xdr:nvCxnSpPr>
      <xdr:spPr>
        <a:xfrm>
          <a:off x="1447800" y="1102664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104648</xdr:rowOff>
    </xdr:from>
    <xdr:to>
      <xdr:col>11</xdr:col>
      <xdr:colOff>82550</xdr:colOff>
      <xdr:row>63</xdr:row>
      <xdr:rowOff>34798</xdr:rowOff>
    </xdr:to>
    <xdr:sp macro="" textlink="">
      <xdr:nvSpPr>
        <xdr:cNvPr id="142" name="フローチャート: 判断 141"/>
        <xdr:cNvSpPr/>
      </xdr:nvSpPr>
      <xdr:spPr>
        <a:xfrm>
          <a:off x="2286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44975</xdr:rowOff>
    </xdr:from>
    <xdr:ext cx="762000" cy="259045"/>
    <xdr:sp macro="" textlink="">
      <xdr:nvSpPr>
        <xdr:cNvPr id="143" name="テキスト ボックス 142"/>
        <xdr:cNvSpPr txBox="1"/>
      </xdr:nvSpPr>
      <xdr:spPr>
        <a:xfrm>
          <a:off x="1955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44" name="フローチャート: 判断 143"/>
        <xdr:cNvSpPr/>
      </xdr:nvSpPr>
      <xdr:spPr>
        <a:xfrm>
          <a:off x="1397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45" name="テキスト ボックス 144"/>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92202</xdr:rowOff>
    </xdr:from>
    <xdr:to>
      <xdr:col>23</xdr:col>
      <xdr:colOff>184150</xdr:colOff>
      <xdr:row>66</xdr:row>
      <xdr:rowOff>22352</xdr:rowOff>
    </xdr:to>
    <xdr:sp macro="" textlink="">
      <xdr:nvSpPr>
        <xdr:cNvPr id="151" name="楕円 150"/>
        <xdr:cNvSpPr/>
      </xdr:nvSpPr>
      <xdr:spPr>
        <a:xfrm>
          <a:off x="4902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64279</xdr:rowOff>
    </xdr:from>
    <xdr:ext cx="762000" cy="259045"/>
    <xdr:sp macro="" textlink="">
      <xdr:nvSpPr>
        <xdr:cNvPr id="152" name="財政構造の弾力性該当値テキスト"/>
        <xdr:cNvSpPr txBox="1"/>
      </xdr:nvSpPr>
      <xdr:spPr>
        <a:xfrm>
          <a:off x="5041900" y="1120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53" name="楕円 152"/>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139971</xdr:rowOff>
    </xdr:from>
    <xdr:ext cx="736600" cy="259045"/>
    <xdr:sp macro="" textlink="">
      <xdr:nvSpPr>
        <xdr:cNvPr id="154" name="テキスト ボックス 153"/>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159766</xdr:rowOff>
    </xdr:from>
    <xdr:to>
      <xdr:col>15</xdr:col>
      <xdr:colOff>133350</xdr:colOff>
      <xdr:row>66</xdr:row>
      <xdr:rowOff>89916</xdr:rowOff>
    </xdr:to>
    <xdr:sp macro="" textlink="">
      <xdr:nvSpPr>
        <xdr:cNvPr id="155" name="楕円 154"/>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74693</xdr:rowOff>
    </xdr:from>
    <xdr:ext cx="762000" cy="259045"/>
    <xdr:sp macro="" textlink="">
      <xdr:nvSpPr>
        <xdr:cNvPr id="156" name="テキスト ボックス 155"/>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159766</xdr:rowOff>
    </xdr:from>
    <xdr:to>
      <xdr:col>11</xdr:col>
      <xdr:colOff>82550</xdr:colOff>
      <xdr:row>66</xdr:row>
      <xdr:rowOff>89916</xdr:rowOff>
    </xdr:to>
    <xdr:sp macro="" textlink="">
      <xdr:nvSpPr>
        <xdr:cNvPr id="157" name="楕円 156"/>
        <xdr:cNvSpPr/>
      </xdr:nvSpPr>
      <xdr:spPr>
        <a:xfrm>
          <a:off x="2286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74693</xdr:rowOff>
    </xdr:from>
    <xdr:ext cx="762000" cy="259045"/>
    <xdr:sp macro="" textlink="">
      <xdr:nvSpPr>
        <xdr:cNvPr id="158" name="テキスト ボックス 157"/>
        <xdr:cNvSpPr txBox="1"/>
      </xdr:nvSpPr>
      <xdr:spPr>
        <a:xfrm>
          <a:off x="1955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9" name="楕円 158"/>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60" name="テキスト ボックス 159"/>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類似団体平均に比べ、人件費・物件費等が高くなっているのは、市の面積が広大で、総合支所を配置しているなど保有する公共施設が多く、その維持管理に費用がかかっているためである。</a:t>
          </a:r>
        </a:p>
        <a:p>
          <a:r>
            <a:rPr kumimoji="1" lang="ja-JP" altLang="en-US" sz="1300">
              <a:latin typeface="ＭＳ Ｐゴシック" panose="020B0600070205080204" pitchFamily="50" charset="-128"/>
              <a:ea typeface="ＭＳ Ｐゴシック" panose="020B0600070205080204" pitchFamily="50" charset="-128"/>
            </a:rPr>
            <a:t>　今後も引き続き、令和３年度策定の公共施設再編計画の個別管理計画により施設の集約化や廃止などの効率的な施設配置を検討し、公共施設の中長期的な維持更新費用の縮減を図るとともに、公共施設マネジメントの専門知識等を有するアドバイザーの派遣事業等の活用も検討す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118151</xdr:rowOff>
    </xdr:from>
    <xdr:to>
      <xdr:col>23</xdr:col>
      <xdr:colOff>133350</xdr:colOff>
      <xdr:row>87</xdr:row>
      <xdr:rowOff>58527</xdr:rowOff>
    </xdr:to>
    <xdr:cxnSp macro="">
      <xdr:nvCxnSpPr>
        <xdr:cNvPr id="188" name="直線コネクタ 187"/>
        <xdr:cNvCxnSpPr/>
      </xdr:nvCxnSpPr>
      <xdr:spPr>
        <a:xfrm flipV="1">
          <a:off x="4953000" y="14005601"/>
          <a:ext cx="0" cy="969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30604</xdr:rowOff>
    </xdr:from>
    <xdr:ext cx="762000" cy="259045"/>
    <xdr:sp macro="" textlink="">
      <xdr:nvSpPr>
        <xdr:cNvPr id="189" name="人件費・物件費等の状況最小値テキスト"/>
        <xdr:cNvSpPr txBox="1"/>
      </xdr:nvSpPr>
      <xdr:spPr>
        <a:xfrm>
          <a:off x="5041900" y="1494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58527</xdr:rowOff>
    </xdr:from>
    <xdr:to>
      <xdr:col>24</xdr:col>
      <xdr:colOff>12700</xdr:colOff>
      <xdr:row>87</xdr:row>
      <xdr:rowOff>58527</xdr:rowOff>
    </xdr:to>
    <xdr:cxnSp macro="">
      <xdr:nvCxnSpPr>
        <xdr:cNvPr id="190" name="直線コネクタ 189"/>
        <xdr:cNvCxnSpPr/>
      </xdr:nvCxnSpPr>
      <xdr:spPr>
        <a:xfrm>
          <a:off x="4864100" y="1497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33078</xdr:rowOff>
    </xdr:from>
    <xdr:ext cx="762000" cy="259045"/>
    <xdr:sp macro="" textlink="">
      <xdr:nvSpPr>
        <xdr:cNvPr id="191" name="人件費・物件費等の状況最大値テキスト"/>
        <xdr:cNvSpPr txBox="1"/>
      </xdr:nvSpPr>
      <xdr:spPr>
        <a:xfrm>
          <a:off x="5041900" y="1374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118151</xdr:rowOff>
    </xdr:from>
    <xdr:to>
      <xdr:col>24</xdr:col>
      <xdr:colOff>12700</xdr:colOff>
      <xdr:row>81</xdr:row>
      <xdr:rowOff>118151</xdr:rowOff>
    </xdr:to>
    <xdr:cxnSp macro="">
      <xdr:nvCxnSpPr>
        <xdr:cNvPr id="192" name="直線コネクタ 191"/>
        <xdr:cNvCxnSpPr/>
      </xdr:nvCxnSpPr>
      <xdr:spPr>
        <a:xfrm>
          <a:off x="4864100" y="14005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37392</xdr:rowOff>
    </xdr:from>
    <xdr:to>
      <xdr:col>23</xdr:col>
      <xdr:colOff>133350</xdr:colOff>
      <xdr:row>85</xdr:row>
      <xdr:rowOff>54505</xdr:rowOff>
    </xdr:to>
    <xdr:cxnSp macro="">
      <xdr:nvCxnSpPr>
        <xdr:cNvPr id="193" name="直線コネクタ 192"/>
        <xdr:cNvCxnSpPr/>
      </xdr:nvCxnSpPr>
      <xdr:spPr>
        <a:xfrm flipV="1">
          <a:off x="4114800" y="14610642"/>
          <a:ext cx="838200" cy="1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102576</xdr:rowOff>
    </xdr:from>
    <xdr:ext cx="762000" cy="259045"/>
    <xdr:sp macro="" textlink="">
      <xdr:nvSpPr>
        <xdr:cNvPr id="194" name="人件費・物件費等の状況平均値テキスト"/>
        <xdr:cNvSpPr txBox="1"/>
      </xdr:nvSpPr>
      <xdr:spPr>
        <a:xfrm>
          <a:off x="5041900" y="14161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86049</xdr:rowOff>
    </xdr:from>
    <xdr:to>
      <xdr:col>23</xdr:col>
      <xdr:colOff>184150</xdr:colOff>
      <xdr:row>84</xdr:row>
      <xdr:rowOff>16199</xdr:rowOff>
    </xdr:to>
    <xdr:sp macro="" textlink="">
      <xdr:nvSpPr>
        <xdr:cNvPr id="195" name="フローチャート: 判断 194"/>
        <xdr:cNvSpPr/>
      </xdr:nvSpPr>
      <xdr:spPr>
        <a:xfrm>
          <a:off x="49022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134169</xdr:rowOff>
    </xdr:from>
    <xdr:to>
      <xdr:col>19</xdr:col>
      <xdr:colOff>133350</xdr:colOff>
      <xdr:row>85</xdr:row>
      <xdr:rowOff>54505</xdr:rowOff>
    </xdr:to>
    <xdr:cxnSp macro="">
      <xdr:nvCxnSpPr>
        <xdr:cNvPr id="196" name="直線コネクタ 195"/>
        <xdr:cNvCxnSpPr/>
      </xdr:nvCxnSpPr>
      <xdr:spPr>
        <a:xfrm>
          <a:off x="3225800" y="14535969"/>
          <a:ext cx="889000" cy="9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51794</xdr:rowOff>
    </xdr:from>
    <xdr:to>
      <xdr:col>19</xdr:col>
      <xdr:colOff>184150</xdr:colOff>
      <xdr:row>83</xdr:row>
      <xdr:rowOff>153394</xdr:rowOff>
    </xdr:to>
    <xdr:sp macro="" textlink="">
      <xdr:nvSpPr>
        <xdr:cNvPr id="197" name="フローチャート: 判断 196"/>
        <xdr:cNvSpPr/>
      </xdr:nvSpPr>
      <xdr:spPr>
        <a:xfrm>
          <a:off x="4064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163571</xdr:rowOff>
    </xdr:from>
    <xdr:ext cx="736600" cy="259045"/>
    <xdr:sp macro="" textlink="">
      <xdr:nvSpPr>
        <xdr:cNvPr id="198" name="テキスト ボックス 197"/>
        <xdr:cNvSpPr txBox="1"/>
      </xdr:nvSpPr>
      <xdr:spPr>
        <a:xfrm>
          <a:off x="3733800" y="14051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134169</xdr:rowOff>
    </xdr:from>
    <xdr:to>
      <xdr:col>15</xdr:col>
      <xdr:colOff>82550</xdr:colOff>
      <xdr:row>84</xdr:row>
      <xdr:rowOff>137692</xdr:rowOff>
    </xdr:to>
    <xdr:cxnSp macro="">
      <xdr:nvCxnSpPr>
        <xdr:cNvPr id="199" name="直線コネクタ 198"/>
        <xdr:cNvCxnSpPr/>
      </xdr:nvCxnSpPr>
      <xdr:spPr>
        <a:xfrm flipV="1">
          <a:off x="2336800" y="14535969"/>
          <a:ext cx="889000" cy="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21197</xdr:rowOff>
    </xdr:from>
    <xdr:to>
      <xdr:col>15</xdr:col>
      <xdr:colOff>133350</xdr:colOff>
      <xdr:row>83</xdr:row>
      <xdr:rowOff>122797</xdr:rowOff>
    </xdr:to>
    <xdr:sp macro="" textlink="">
      <xdr:nvSpPr>
        <xdr:cNvPr id="200" name="フローチャート: 判断 199"/>
        <xdr:cNvSpPr/>
      </xdr:nvSpPr>
      <xdr:spPr>
        <a:xfrm>
          <a:off x="3175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132974</xdr:rowOff>
    </xdr:from>
    <xdr:ext cx="762000" cy="259045"/>
    <xdr:sp macro="" textlink="">
      <xdr:nvSpPr>
        <xdr:cNvPr id="201" name="テキスト ボックス 200"/>
        <xdr:cNvSpPr txBox="1"/>
      </xdr:nvSpPr>
      <xdr:spPr>
        <a:xfrm>
          <a:off x="2844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125685</xdr:rowOff>
    </xdr:from>
    <xdr:to>
      <xdr:col>11</xdr:col>
      <xdr:colOff>31750</xdr:colOff>
      <xdr:row>84</xdr:row>
      <xdr:rowOff>137692</xdr:rowOff>
    </xdr:to>
    <xdr:cxnSp macro="">
      <xdr:nvCxnSpPr>
        <xdr:cNvPr id="202" name="直線コネクタ 201"/>
        <xdr:cNvCxnSpPr/>
      </xdr:nvCxnSpPr>
      <xdr:spPr>
        <a:xfrm>
          <a:off x="1447800" y="14527485"/>
          <a:ext cx="889000" cy="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131294</xdr:rowOff>
    </xdr:from>
    <xdr:to>
      <xdr:col>11</xdr:col>
      <xdr:colOff>82550</xdr:colOff>
      <xdr:row>83</xdr:row>
      <xdr:rowOff>61444</xdr:rowOff>
    </xdr:to>
    <xdr:sp macro="" textlink="">
      <xdr:nvSpPr>
        <xdr:cNvPr id="203" name="フローチャート: 判断 202"/>
        <xdr:cNvSpPr/>
      </xdr:nvSpPr>
      <xdr:spPr>
        <a:xfrm>
          <a:off x="2286000" y="1419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71621</xdr:rowOff>
    </xdr:from>
    <xdr:ext cx="762000" cy="259045"/>
    <xdr:sp macro="" textlink="">
      <xdr:nvSpPr>
        <xdr:cNvPr id="204" name="テキスト ボックス 203"/>
        <xdr:cNvSpPr txBox="1"/>
      </xdr:nvSpPr>
      <xdr:spPr>
        <a:xfrm>
          <a:off x="1955800" y="1395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91861</xdr:rowOff>
    </xdr:from>
    <xdr:to>
      <xdr:col>7</xdr:col>
      <xdr:colOff>31750</xdr:colOff>
      <xdr:row>83</xdr:row>
      <xdr:rowOff>22011</xdr:rowOff>
    </xdr:to>
    <xdr:sp macro="" textlink="">
      <xdr:nvSpPr>
        <xdr:cNvPr id="205" name="フローチャート: 判断 204"/>
        <xdr:cNvSpPr/>
      </xdr:nvSpPr>
      <xdr:spPr>
        <a:xfrm>
          <a:off x="1397000" y="1415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32188</xdr:rowOff>
    </xdr:from>
    <xdr:ext cx="762000" cy="259045"/>
    <xdr:sp macro="" textlink="">
      <xdr:nvSpPr>
        <xdr:cNvPr id="206" name="テキスト ボックス 205"/>
        <xdr:cNvSpPr txBox="1"/>
      </xdr:nvSpPr>
      <xdr:spPr>
        <a:xfrm>
          <a:off x="1066800" y="1391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158042</xdr:rowOff>
    </xdr:from>
    <xdr:to>
      <xdr:col>23</xdr:col>
      <xdr:colOff>184150</xdr:colOff>
      <xdr:row>85</xdr:row>
      <xdr:rowOff>88192</xdr:rowOff>
    </xdr:to>
    <xdr:sp macro="" textlink="">
      <xdr:nvSpPr>
        <xdr:cNvPr id="212" name="楕円 211"/>
        <xdr:cNvSpPr/>
      </xdr:nvSpPr>
      <xdr:spPr>
        <a:xfrm>
          <a:off x="4902200" y="145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130119</xdr:rowOff>
    </xdr:from>
    <xdr:ext cx="762000" cy="259045"/>
    <xdr:sp macro="" textlink="">
      <xdr:nvSpPr>
        <xdr:cNvPr id="213" name="人件費・物件費等の状況該当値テキスト"/>
        <xdr:cNvSpPr txBox="1"/>
      </xdr:nvSpPr>
      <xdr:spPr>
        <a:xfrm>
          <a:off x="5041900" y="1453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3705</xdr:rowOff>
    </xdr:from>
    <xdr:to>
      <xdr:col>19</xdr:col>
      <xdr:colOff>184150</xdr:colOff>
      <xdr:row>85</xdr:row>
      <xdr:rowOff>105305</xdr:rowOff>
    </xdr:to>
    <xdr:sp macro="" textlink="">
      <xdr:nvSpPr>
        <xdr:cNvPr id="214" name="楕円 213"/>
        <xdr:cNvSpPr/>
      </xdr:nvSpPr>
      <xdr:spPr>
        <a:xfrm>
          <a:off x="4064000" y="145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90082</xdr:rowOff>
    </xdr:from>
    <xdr:ext cx="736600" cy="259045"/>
    <xdr:sp macro="" textlink="">
      <xdr:nvSpPr>
        <xdr:cNvPr id="215" name="テキスト ボックス 214"/>
        <xdr:cNvSpPr txBox="1"/>
      </xdr:nvSpPr>
      <xdr:spPr>
        <a:xfrm>
          <a:off x="3733800" y="1466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83369</xdr:rowOff>
    </xdr:from>
    <xdr:to>
      <xdr:col>15</xdr:col>
      <xdr:colOff>133350</xdr:colOff>
      <xdr:row>85</xdr:row>
      <xdr:rowOff>13519</xdr:rowOff>
    </xdr:to>
    <xdr:sp macro="" textlink="">
      <xdr:nvSpPr>
        <xdr:cNvPr id="216" name="楕円 215"/>
        <xdr:cNvSpPr/>
      </xdr:nvSpPr>
      <xdr:spPr>
        <a:xfrm>
          <a:off x="3175000" y="144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169746</xdr:rowOff>
    </xdr:from>
    <xdr:ext cx="762000" cy="259045"/>
    <xdr:sp macro="" textlink="">
      <xdr:nvSpPr>
        <xdr:cNvPr id="217" name="テキスト ボックス 216"/>
        <xdr:cNvSpPr txBox="1"/>
      </xdr:nvSpPr>
      <xdr:spPr>
        <a:xfrm>
          <a:off x="2844800" y="145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86892</xdr:rowOff>
    </xdr:from>
    <xdr:to>
      <xdr:col>11</xdr:col>
      <xdr:colOff>82550</xdr:colOff>
      <xdr:row>85</xdr:row>
      <xdr:rowOff>17042</xdr:rowOff>
    </xdr:to>
    <xdr:sp macro="" textlink="">
      <xdr:nvSpPr>
        <xdr:cNvPr id="218" name="楕円 217"/>
        <xdr:cNvSpPr/>
      </xdr:nvSpPr>
      <xdr:spPr>
        <a:xfrm>
          <a:off x="2286000" y="1448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1819</xdr:rowOff>
    </xdr:from>
    <xdr:ext cx="762000" cy="259045"/>
    <xdr:sp macro="" textlink="">
      <xdr:nvSpPr>
        <xdr:cNvPr id="219" name="テキスト ボックス 218"/>
        <xdr:cNvSpPr txBox="1"/>
      </xdr:nvSpPr>
      <xdr:spPr>
        <a:xfrm>
          <a:off x="1955800" y="1457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74885</xdr:rowOff>
    </xdr:from>
    <xdr:to>
      <xdr:col>7</xdr:col>
      <xdr:colOff>31750</xdr:colOff>
      <xdr:row>85</xdr:row>
      <xdr:rowOff>5035</xdr:rowOff>
    </xdr:to>
    <xdr:sp macro="" textlink="">
      <xdr:nvSpPr>
        <xdr:cNvPr id="220" name="楕円 219"/>
        <xdr:cNvSpPr/>
      </xdr:nvSpPr>
      <xdr:spPr>
        <a:xfrm>
          <a:off x="1397000" y="1447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161262</xdr:rowOff>
    </xdr:from>
    <xdr:ext cx="762000" cy="259045"/>
    <xdr:sp macro="" textlink="">
      <xdr:nvSpPr>
        <xdr:cNvPr id="221" name="テキスト ボックス 220"/>
        <xdr:cNvSpPr txBox="1"/>
      </xdr:nvSpPr>
      <xdr:spPr>
        <a:xfrm>
          <a:off x="1066800" y="1456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職員の採用・退職により、対前年度で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ポイント下回っている。今後も当該指数を注視しながら給与の適正化を図る。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137886</xdr:rowOff>
    </xdr:to>
    <xdr:cxnSp macro="">
      <xdr:nvCxnSpPr>
        <xdr:cNvPr id="252" name="直線コネクタ 251"/>
        <xdr:cNvCxnSpPr/>
      </xdr:nvCxnSpPr>
      <xdr:spPr>
        <a:xfrm flipV="1">
          <a:off x="17018000" y="13794921"/>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57" name="直線コネクタ 256"/>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134257</xdr:rowOff>
    </xdr:to>
    <xdr:cxnSp macro="">
      <xdr:nvCxnSpPr>
        <xdr:cNvPr id="260" name="直線コネクタ 259"/>
        <xdr:cNvCxnSpPr/>
      </xdr:nvCxnSpPr>
      <xdr:spPr>
        <a:xfrm>
          <a:off x="15290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1" name="フローチャート: 判断 260"/>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2" name="テキスト ボックス 261"/>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151493</xdr:rowOff>
    </xdr:to>
    <xdr:cxnSp macro="">
      <xdr:nvCxnSpPr>
        <xdr:cNvPr id="263" name="直線コネクタ 262"/>
        <xdr:cNvCxnSpPr/>
      </xdr:nvCxnSpPr>
      <xdr:spPr>
        <a:xfrm flipV="1">
          <a:off x="14401800" y="144671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5" name="テキスト ボックス 264"/>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14514</xdr:rowOff>
    </xdr:to>
    <xdr:cxnSp macro="">
      <xdr:nvCxnSpPr>
        <xdr:cNvPr id="266" name="直線コネクタ 265"/>
        <xdr:cNvCxnSpPr/>
      </xdr:nvCxnSpPr>
      <xdr:spPr>
        <a:xfrm flipV="1">
          <a:off x="13512800" y="145532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8" name="テキスト ボックス 267"/>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6" name="楕円 275"/>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7" name="給与水準   （国との比較）該当値テキスト"/>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8" name="楕円 277"/>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9" name="テキスト ボックス 278"/>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0" name="楕円 279"/>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1" name="テキスト ボックス 280"/>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2" name="楕円 281"/>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3" name="テキスト ボックス 282"/>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4" name="楕円 283"/>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5" name="テキスト ボックス 284"/>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定員管理計画の目標値を超える実績となり、人口減少により</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人増加した。類似団平均を</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人上回っているが、市の面積が広大で、総合支所等を配置していることが主な要因である。今後も定員管理計画をもとに、類似団体平均の水準まで職員数を削減する等、より適切な定員管理に努める。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86904</xdr:rowOff>
    </xdr:to>
    <xdr:cxnSp macro="">
      <xdr:nvCxnSpPr>
        <xdr:cNvPr id="317" name="直線コネクタ 316"/>
        <xdr:cNvCxnSpPr/>
      </xdr:nvCxnSpPr>
      <xdr:spPr>
        <a:xfrm flipV="1">
          <a:off x="17018000" y="10112466"/>
          <a:ext cx="0" cy="1461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58981</xdr:rowOff>
    </xdr:from>
    <xdr:ext cx="762000" cy="259045"/>
    <xdr:sp macro="" textlink="">
      <xdr:nvSpPr>
        <xdr:cNvPr id="318" name="定員管理の状況最小値テキスト"/>
        <xdr:cNvSpPr txBox="1"/>
      </xdr:nvSpPr>
      <xdr:spPr>
        <a:xfrm>
          <a:off x="17106900" y="1154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86904</xdr:rowOff>
    </xdr:from>
    <xdr:to>
      <xdr:col>81</xdr:col>
      <xdr:colOff>133350</xdr:colOff>
      <xdr:row>67</xdr:row>
      <xdr:rowOff>86904</xdr:rowOff>
    </xdr:to>
    <xdr:cxnSp macro="">
      <xdr:nvCxnSpPr>
        <xdr:cNvPr id="319" name="直線コネクタ 318"/>
        <xdr:cNvCxnSpPr/>
      </xdr:nvCxnSpPr>
      <xdr:spPr>
        <a:xfrm>
          <a:off x="16929100" y="1157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55699</xdr:rowOff>
    </xdr:from>
    <xdr:to>
      <xdr:col>81</xdr:col>
      <xdr:colOff>44450</xdr:colOff>
      <xdr:row>63</xdr:row>
      <xdr:rowOff>67763</xdr:rowOff>
    </xdr:to>
    <xdr:cxnSp macro="">
      <xdr:nvCxnSpPr>
        <xdr:cNvPr id="322" name="直線コネクタ 321"/>
        <xdr:cNvCxnSpPr/>
      </xdr:nvCxnSpPr>
      <xdr:spPr>
        <a:xfrm>
          <a:off x="16179800" y="10857049"/>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140261</xdr:rowOff>
    </xdr:from>
    <xdr:ext cx="762000" cy="259045"/>
    <xdr:sp macro="" textlink="">
      <xdr:nvSpPr>
        <xdr:cNvPr id="323" name="定員管理の状況平均値テキスト"/>
        <xdr:cNvSpPr txBox="1"/>
      </xdr:nvSpPr>
      <xdr:spPr>
        <a:xfrm>
          <a:off x="17106900" y="10427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16056</xdr:rowOff>
    </xdr:from>
    <xdr:to>
      <xdr:col>77</xdr:col>
      <xdr:colOff>44450</xdr:colOff>
      <xdr:row>63</xdr:row>
      <xdr:rowOff>55699</xdr:rowOff>
    </xdr:to>
    <xdr:cxnSp macro="">
      <xdr:nvCxnSpPr>
        <xdr:cNvPr id="325" name="直線コネクタ 324"/>
        <xdr:cNvCxnSpPr/>
      </xdr:nvCxnSpPr>
      <xdr:spPr>
        <a:xfrm>
          <a:off x="15290800" y="10817406"/>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109946</xdr:rowOff>
    </xdr:from>
    <xdr:to>
      <xdr:col>77</xdr:col>
      <xdr:colOff>95250</xdr:colOff>
      <xdr:row>62</xdr:row>
      <xdr:rowOff>40096</xdr:rowOff>
    </xdr:to>
    <xdr:sp macro="" textlink="">
      <xdr:nvSpPr>
        <xdr:cNvPr id="326" name="フローチャート: 判断 325"/>
        <xdr:cNvSpPr/>
      </xdr:nvSpPr>
      <xdr:spPr>
        <a:xfrm>
          <a:off x="16129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50273</xdr:rowOff>
    </xdr:from>
    <xdr:ext cx="736600" cy="259045"/>
    <xdr:sp macro="" textlink="">
      <xdr:nvSpPr>
        <xdr:cNvPr id="327" name="テキスト ボックス 326"/>
        <xdr:cNvSpPr txBox="1"/>
      </xdr:nvSpPr>
      <xdr:spPr>
        <a:xfrm>
          <a:off x="15798800" y="1033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151312</xdr:rowOff>
    </xdr:from>
    <xdr:to>
      <xdr:col>72</xdr:col>
      <xdr:colOff>203200</xdr:colOff>
      <xdr:row>63</xdr:row>
      <xdr:rowOff>16056</xdr:rowOff>
    </xdr:to>
    <xdr:cxnSp macro="">
      <xdr:nvCxnSpPr>
        <xdr:cNvPr id="328" name="直線コネクタ 327"/>
        <xdr:cNvCxnSpPr/>
      </xdr:nvCxnSpPr>
      <xdr:spPr>
        <a:xfrm>
          <a:off x="14401800" y="1078121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92710</xdr:rowOff>
    </xdr:from>
    <xdr:to>
      <xdr:col>73</xdr:col>
      <xdr:colOff>44450</xdr:colOff>
      <xdr:row>62</xdr:row>
      <xdr:rowOff>22860</xdr:rowOff>
    </xdr:to>
    <xdr:sp macro="" textlink="">
      <xdr:nvSpPr>
        <xdr:cNvPr id="329" name="フローチャート: 判断 328"/>
        <xdr:cNvSpPr/>
      </xdr:nvSpPr>
      <xdr:spPr>
        <a:xfrm>
          <a:off x="15240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33037</xdr:rowOff>
    </xdr:from>
    <xdr:ext cx="762000" cy="259045"/>
    <xdr:sp macro="" textlink="">
      <xdr:nvSpPr>
        <xdr:cNvPr id="330" name="テキスト ボックス 329"/>
        <xdr:cNvSpPr txBox="1"/>
      </xdr:nvSpPr>
      <xdr:spPr>
        <a:xfrm>
          <a:off x="14909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108222</xdr:rowOff>
    </xdr:from>
    <xdr:to>
      <xdr:col>68</xdr:col>
      <xdr:colOff>152400</xdr:colOff>
      <xdr:row>62</xdr:row>
      <xdr:rowOff>151312</xdr:rowOff>
    </xdr:to>
    <xdr:cxnSp macro="">
      <xdr:nvCxnSpPr>
        <xdr:cNvPr id="331" name="直線コネクタ 330"/>
        <xdr:cNvCxnSpPr/>
      </xdr:nvCxnSpPr>
      <xdr:spPr>
        <a:xfrm>
          <a:off x="13512800" y="10738122"/>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85816</xdr:rowOff>
    </xdr:from>
    <xdr:to>
      <xdr:col>68</xdr:col>
      <xdr:colOff>203200</xdr:colOff>
      <xdr:row>62</xdr:row>
      <xdr:rowOff>15966</xdr:rowOff>
    </xdr:to>
    <xdr:sp macro="" textlink="">
      <xdr:nvSpPr>
        <xdr:cNvPr id="332" name="フローチャート: 判断 331"/>
        <xdr:cNvSpPr/>
      </xdr:nvSpPr>
      <xdr:spPr>
        <a:xfrm>
          <a:off x="14351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26143</xdr:rowOff>
    </xdr:from>
    <xdr:ext cx="762000" cy="259045"/>
    <xdr:sp macro="" textlink="">
      <xdr:nvSpPr>
        <xdr:cNvPr id="333" name="テキスト ボックス 332"/>
        <xdr:cNvSpPr txBox="1"/>
      </xdr:nvSpPr>
      <xdr:spPr>
        <a:xfrm>
          <a:off x="14020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34109</xdr:rowOff>
    </xdr:from>
    <xdr:to>
      <xdr:col>64</xdr:col>
      <xdr:colOff>152400</xdr:colOff>
      <xdr:row>61</xdr:row>
      <xdr:rowOff>135709</xdr:rowOff>
    </xdr:to>
    <xdr:sp macro="" textlink="">
      <xdr:nvSpPr>
        <xdr:cNvPr id="334" name="フローチャート: 判断 333"/>
        <xdr:cNvSpPr/>
      </xdr:nvSpPr>
      <xdr:spPr>
        <a:xfrm>
          <a:off x="13462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145886</xdr:rowOff>
    </xdr:from>
    <xdr:ext cx="762000" cy="259045"/>
    <xdr:sp macro="" textlink="">
      <xdr:nvSpPr>
        <xdr:cNvPr id="335" name="テキスト ボックス 334"/>
        <xdr:cNvSpPr txBox="1"/>
      </xdr:nvSpPr>
      <xdr:spPr>
        <a:xfrm>
          <a:off x="13131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16963</xdr:rowOff>
    </xdr:from>
    <xdr:to>
      <xdr:col>81</xdr:col>
      <xdr:colOff>95250</xdr:colOff>
      <xdr:row>63</xdr:row>
      <xdr:rowOff>118563</xdr:rowOff>
    </xdr:to>
    <xdr:sp macro="" textlink="">
      <xdr:nvSpPr>
        <xdr:cNvPr id="341" name="楕円 340"/>
        <xdr:cNvSpPr/>
      </xdr:nvSpPr>
      <xdr:spPr>
        <a:xfrm>
          <a:off x="169672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160490</xdr:rowOff>
    </xdr:from>
    <xdr:ext cx="762000" cy="259045"/>
    <xdr:sp macro="" textlink="">
      <xdr:nvSpPr>
        <xdr:cNvPr id="342" name="定員管理の状況該当値テキスト"/>
        <xdr:cNvSpPr txBox="1"/>
      </xdr:nvSpPr>
      <xdr:spPr>
        <a:xfrm>
          <a:off x="17106900" y="1079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4899</xdr:rowOff>
    </xdr:from>
    <xdr:to>
      <xdr:col>77</xdr:col>
      <xdr:colOff>95250</xdr:colOff>
      <xdr:row>63</xdr:row>
      <xdr:rowOff>106499</xdr:rowOff>
    </xdr:to>
    <xdr:sp macro="" textlink="">
      <xdr:nvSpPr>
        <xdr:cNvPr id="343" name="楕円 342"/>
        <xdr:cNvSpPr/>
      </xdr:nvSpPr>
      <xdr:spPr>
        <a:xfrm>
          <a:off x="16129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91276</xdr:rowOff>
    </xdr:from>
    <xdr:ext cx="736600" cy="259045"/>
    <xdr:sp macro="" textlink="">
      <xdr:nvSpPr>
        <xdr:cNvPr id="344" name="テキスト ボックス 343"/>
        <xdr:cNvSpPr txBox="1"/>
      </xdr:nvSpPr>
      <xdr:spPr>
        <a:xfrm>
          <a:off x="15798800" y="1089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136706</xdr:rowOff>
    </xdr:from>
    <xdr:to>
      <xdr:col>73</xdr:col>
      <xdr:colOff>44450</xdr:colOff>
      <xdr:row>63</xdr:row>
      <xdr:rowOff>66856</xdr:rowOff>
    </xdr:to>
    <xdr:sp macro="" textlink="">
      <xdr:nvSpPr>
        <xdr:cNvPr id="345" name="楕円 344"/>
        <xdr:cNvSpPr/>
      </xdr:nvSpPr>
      <xdr:spPr>
        <a:xfrm>
          <a:off x="15240000" y="10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51633</xdr:rowOff>
    </xdr:from>
    <xdr:ext cx="762000" cy="259045"/>
    <xdr:sp macro="" textlink="">
      <xdr:nvSpPr>
        <xdr:cNvPr id="346" name="テキスト ボックス 345"/>
        <xdr:cNvSpPr txBox="1"/>
      </xdr:nvSpPr>
      <xdr:spPr>
        <a:xfrm>
          <a:off x="14909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100512</xdr:rowOff>
    </xdr:from>
    <xdr:to>
      <xdr:col>68</xdr:col>
      <xdr:colOff>203200</xdr:colOff>
      <xdr:row>63</xdr:row>
      <xdr:rowOff>30662</xdr:rowOff>
    </xdr:to>
    <xdr:sp macro="" textlink="">
      <xdr:nvSpPr>
        <xdr:cNvPr id="347" name="楕円 346"/>
        <xdr:cNvSpPr/>
      </xdr:nvSpPr>
      <xdr:spPr>
        <a:xfrm>
          <a:off x="14351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15439</xdr:rowOff>
    </xdr:from>
    <xdr:ext cx="762000" cy="259045"/>
    <xdr:sp macro="" textlink="">
      <xdr:nvSpPr>
        <xdr:cNvPr id="348" name="テキスト ボックス 347"/>
        <xdr:cNvSpPr txBox="1"/>
      </xdr:nvSpPr>
      <xdr:spPr>
        <a:xfrm>
          <a:off x="14020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57422</xdr:rowOff>
    </xdr:from>
    <xdr:to>
      <xdr:col>64</xdr:col>
      <xdr:colOff>152400</xdr:colOff>
      <xdr:row>62</xdr:row>
      <xdr:rowOff>159022</xdr:rowOff>
    </xdr:to>
    <xdr:sp macro="" textlink="">
      <xdr:nvSpPr>
        <xdr:cNvPr id="349" name="楕円 348"/>
        <xdr:cNvSpPr/>
      </xdr:nvSpPr>
      <xdr:spPr>
        <a:xfrm>
          <a:off x="13462000" y="10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143799</xdr:rowOff>
    </xdr:from>
    <xdr:ext cx="762000" cy="259045"/>
    <xdr:sp macro="" textlink="">
      <xdr:nvSpPr>
        <xdr:cNvPr id="350" name="テキスト ボックス 349"/>
        <xdr:cNvSpPr txBox="1"/>
      </xdr:nvSpPr>
      <xdr:spPr>
        <a:xfrm>
          <a:off x="13131800" y="1077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行財政改革実施計画のもと、地方債の償還年限の見直しや繰上償還の実行などにより、対前年度で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類似団体では最も高いポイントとなっている。元利償還金の減少に伴い、令和３年度をピークに実質公債費比率は、減少に転ずるものと見込まれるが、中長期財政見通しによる中期的な視点に立ち、今後とも新規発行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107527</xdr:rowOff>
    </xdr:from>
    <xdr:to>
      <xdr:col>81</xdr:col>
      <xdr:colOff>44450</xdr:colOff>
      <xdr:row>43</xdr:row>
      <xdr:rowOff>119380</xdr:rowOff>
    </xdr:to>
    <xdr:cxnSp macro="">
      <xdr:nvCxnSpPr>
        <xdr:cNvPr id="379" name="直線コネクタ 378"/>
        <xdr:cNvCxnSpPr/>
      </xdr:nvCxnSpPr>
      <xdr:spPr>
        <a:xfrm flipV="1">
          <a:off x="17018000" y="6108277"/>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80"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81" name="直線コネクタ 380"/>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22454</xdr:rowOff>
    </xdr:from>
    <xdr:ext cx="762000" cy="259045"/>
    <xdr:sp macro="" textlink="">
      <xdr:nvSpPr>
        <xdr:cNvPr id="382" name="公債費負担の状況最大値テキスト"/>
        <xdr:cNvSpPr txBox="1"/>
      </xdr:nvSpPr>
      <xdr:spPr>
        <a:xfrm>
          <a:off x="17106900" y="58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107527</xdr:rowOff>
    </xdr:from>
    <xdr:to>
      <xdr:col>81</xdr:col>
      <xdr:colOff>133350</xdr:colOff>
      <xdr:row>35</xdr:row>
      <xdr:rowOff>107527</xdr:rowOff>
    </xdr:to>
    <xdr:cxnSp macro="">
      <xdr:nvCxnSpPr>
        <xdr:cNvPr id="383" name="直線コネクタ 382"/>
        <xdr:cNvCxnSpPr/>
      </xdr:nvCxnSpPr>
      <xdr:spPr>
        <a:xfrm>
          <a:off x="16929100" y="610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119380</xdr:rowOff>
    </xdr:from>
    <xdr:to>
      <xdr:col>81</xdr:col>
      <xdr:colOff>44450</xdr:colOff>
      <xdr:row>43</xdr:row>
      <xdr:rowOff>167640</xdr:rowOff>
    </xdr:to>
    <xdr:cxnSp macro="">
      <xdr:nvCxnSpPr>
        <xdr:cNvPr id="384" name="直線コネクタ 383"/>
        <xdr:cNvCxnSpPr/>
      </xdr:nvCxnSpPr>
      <xdr:spPr>
        <a:xfrm flipV="1">
          <a:off x="16179800" y="74917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135483</xdr:rowOff>
    </xdr:from>
    <xdr:ext cx="762000" cy="259045"/>
    <xdr:sp macro="" textlink="">
      <xdr:nvSpPr>
        <xdr:cNvPr id="385" name="公債費負担の状況平均値テキスト"/>
        <xdr:cNvSpPr txBox="1"/>
      </xdr:nvSpPr>
      <xdr:spPr>
        <a:xfrm>
          <a:off x="17106900" y="6650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386" name="フローチャート: 判断 385"/>
        <xdr:cNvSpPr/>
      </xdr:nvSpPr>
      <xdr:spPr>
        <a:xfrm>
          <a:off x="169672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111337</xdr:rowOff>
    </xdr:from>
    <xdr:to>
      <xdr:col>77</xdr:col>
      <xdr:colOff>44450</xdr:colOff>
      <xdr:row>43</xdr:row>
      <xdr:rowOff>167640</xdr:rowOff>
    </xdr:to>
    <xdr:cxnSp macro="">
      <xdr:nvCxnSpPr>
        <xdr:cNvPr id="387" name="直線コネクタ 386"/>
        <xdr:cNvCxnSpPr/>
      </xdr:nvCxnSpPr>
      <xdr:spPr>
        <a:xfrm>
          <a:off x="15290800" y="74836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118956</xdr:rowOff>
    </xdr:from>
    <xdr:to>
      <xdr:col>77</xdr:col>
      <xdr:colOff>95250</xdr:colOff>
      <xdr:row>40</xdr:row>
      <xdr:rowOff>49106</xdr:rowOff>
    </xdr:to>
    <xdr:sp macro="" textlink="">
      <xdr:nvSpPr>
        <xdr:cNvPr id="388" name="フローチャート: 判断 387"/>
        <xdr:cNvSpPr/>
      </xdr:nvSpPr>
      <xdr:spPr>
        <a:xfrm>
          <a:off x="16129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389" name="テキスト ボックス 388"/>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63077</xdr:rowOff>
    </xdr:from>
    <xdr:to>
      <xdr:col>72</xdr:col>
      <xdr:colOff>203200</xdr:colOff>
      <xdr:row>43</xdr:row>
      <xdr:rowOff>111337</xdr:rowOff>
    </xdr:to>
    <xdr:cxnSp macro="">
      <xdr:nvCxnSpPr>
        <xdr:cNvPr id="390" name="直線コネクタ 389"/>
        <xdr:cNvCxnSpPr/>
      </xdr:nvCxnSpPr>
      <xdr:spPr>
        <a:xfrm>
          <a:off x="14401800" y="74354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118956</xdr:rowOff>
    </xdr:from>
    <xdr:to>
      <xdr:col>73</xdr:col>
      <xdr:colOff>44450</xdr:colOff>
      <xdr:row>40</xdr:row>
      <xdr:rowOff>49106</xdr:rowOff>
    </xdr:to>
    <xdr:sp macro="" textlink="">
      <xdr:nvSpPr>
        <xdr:cNvPr id="391" name="フローチャート: 判断 390"/>
        <xdr:cNvSpPr/>
      </xdr:nvSpPr>
      <xdr:spPr>
        <a:xfrm>
          <a:off x="15240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392" name="テキスト ボックス 391"/>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43</xdr:row>
      <xdr:rowOff>63077</xdr:rowOff>
    </xdr:to>
    <xdr:cxnSp macro="">
      <xdr:nvCxnSpPr>
        <xdr:cNvPr id="393" name="直線コネクタ 392"/>
        <xdr:cNvCxnSpPr/>
      </xdr:nvCxnSpPr>
      <xdr:spPr>
        <a:xfrm>
          <a:off x="13512800" y="732282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4" name="フローチャート: 判断 393"/>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5" name="テキスト ボックス 394"/>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68580</xdr:rowOff>
    </xdr:from>
    <xdr:to>
      <xdr:col>81</xdr:col>
      <xdr:colOff>95250</xdr:colOff>
      <xdr:row>43</xdr:row>
      <xdr:rowOff>170180</xdr:rowOff>
    </xdr:to>
    <xdr:sp macro="" textlink="">
      <xdr:nvSpPr>
        <xdr:cNvPr id="403" name="楕円 402"/>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135907</xdr:rowOff>
    </xdr:from>
    <xdr:ext cx="762000" cy="259045"/>
    <xdr:sp macro="" textlink="">
      <xdr:nvSpPr>
        <xdr:cNvPr id="404" name="公債費負担の状況該当値テキスト"/>
        <xdr:cNvSpPr txBox="1"/>
      </xdr:nvSpPr>
      <xdr:spPr>
        <a:xfrm>
          <a:off x="17106900" y="733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116840</xdr:rowOff>
    </xdr:from>
    <xdr:to>
      <xdr:col>77</xdr:col>
      <xdr:colOff>95250</xdr:colOff>
      <xdr:row>44</xdr:row>
      <xdr:rowOff>46990</xdr:rowOff>
    </xdr:to>
    <xdr:sp macro="" textlink="">
      <xdr:nvSpPr>
        <xdr:cNvPr id="405" name="楕円 404"/>
        <xdr:cNvSpPr/>
      </xdr:nvSpPr>
      <xdr:spPr>
        <a:xfrm>
          <a:off x="16129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31767</xdr:rowOff>
    </xdr:from>
    <xdr:ext cx="736600" cy="259045"/>
    <xdr:sp macro="" textlink="">
      <xdr:nvSpPr>
        <xdr:cNvPr id="406" name="テキスト ボックス 405"/>
        <xdr:cNvSpPr txBox="1"/>
      </xdr:nvSpPr>
      <xdr:spPr>
        <a:xfrm>
          <a:off x="15798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60537</xdr:rowOff>
    </xdr:from>
    <xdr:to>
      <xdr:col>73</xdr:col>
      <xdr:colOff>44450</xdr:colOff>
      <xdr:row>43</xdr:row>
      <xdr:rowOff>162137</xdr:rowOff>
    </xdr:to>
    <xdr:sp macro="" textlink="">
      <xdr:nvSpPr>
        <xdr:cNvPr id="407" name="楕円 406"/>
        <xdr:cNvSpPr/>
      </xdr:nvSpPr>
      <xdr:spPr>
        <a:xfrm>
          <a:off x="15240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146914</xdr:rowOff>
    </xdr:from>
    <xdr:ext cx="762000" cy="259045"/>
    <xdr:sp macro="" textlink="">
      <xdr:nvSpPr>
        <xdr:cNvPr id="408" name="テキスト ボックス 407"/>
        <xdr:cNvSpPr txBox="1"/>
      </xdr:nvSpPr>
      <xdr:spPr>
        <a:xfrm>
          <a:off x="14909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9" name="楕円 408"/>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10" name="テキスト ボックス 409"/>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11" name="楕円 410"/>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2" name="テキスト ボックス 411"/>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地方債元金償還に伴う地方債現在高の減少や、公営企業債等繰入見込額の減少などにより将来負担額が減少し、将来負担率は、対前年度で</a:t>
          </a:r>
          <a:r>
            <a:rPr kumimoji="1" lang="en-US" altLang="ja-JP" sz="1300" baseline="0">
              <a:latin typeface="ＭＳ Ｐゴシック" panose="020B0600070205080204" pitchFamily="50" charset="-128"/>
              <a:ea typeface="ＭＳ Ｐゴシック" panose="020B0600070205080204" pitchFamily="50" charset="-128"/>
            </a:rPr>
            <a:t>13.0</a:t>
          </a:r>
          <a:r>
            <a:rPr kumimoji="1" lang="ja-JP" altLang="en-US" sz="1300" baseline="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baseline="0">
              <a:latin typeface="ＭＳ Ｐゴシック" panose="020B0600070205080204" pitchFamily="50" charset="-128"/>
              <a:ea typeface="ＭＳ Ｐゴシック" panose="020B0600070205080204" pitchFamily="50" charset="-128"/>
            </a:rPr>
            <a:t>30.5</a:t>
          </a:r>
          <a:r>
            <a:rPr kumimoji="1" lang="ja-JP" altLang="en-US" sz="1300" baseline="0">
              <a:latin typeface="ＭＳ Ｐゴシック" panose="020B0600070205080204" pitchFamily="50" charset="-128"/>
              <a:ea typeface="ＭＳ Ｐゴシック" panose="020B0600070205080204" pitchFamily="50" charset="-128"/>
            </a:rPr>
            <a:t>ポイント上回っている。今後も公債費等義務的経費の削減を中心とする行財政改革を進め、財政の健全化に努める。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41" name="直線コネクタ 440"/>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42" name="将来負担の状況最小値テキスト"/>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43" name="直線コネクタ 442"/>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108726</xdr:rowOff>
    </xdr:from>
    <xdr:to>
      <xdr:col>81</xdr:col>
      <xdr:colOff>44450</xdr:colOff>
      <xdr:row>17</xdr:row>
      <xdr:rowOff>111548</xdr:rowOff>
    </xdr:to>
    <xdr:cxnSp macro="">
      <xdr:nvCxnSpPr>
        <xdr:cNvPr id="446" name="直線コネクタ 445"/>
        <xdr:cNvCxnSpPr/>
      </xdr:nvCxnSpPr>
      <xdr:spPr>
        <a:xfrm flipV="1">
          <a:off x="16179800" y="2851926"/>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8484</xdr:rowOff>
    </xdr:from>
    <xdr:ext cx="762000" cy="259045"/>
    <xdr:sp macro="" textlink="">
      <xdr:nvSpPr>
        <xdr:cNvPr id="447" name="将来負担の状況平均値テキスト"/>
        <xdr:cNvSpPr txBox="1"/>
      </xdr:nvSpPr>
      <xdr:spPr>
        <a:xfrm>
          <a:off x="17106900" y="22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163407</xdr:rowOff>
    </xdr:from>
    <xdr:to>
      <xdr:col>81</xdr:col>
      <xdr:colOff>95250</xdr:colOff>
      <xdr:row>14</xdr:row>
      <xdr:rowOff>93557</xdr:rowOff>
    </xdr:to>
    <xdr:sp macro="" textlink="">
      <xdr:nvSpPr>
        <xdr:cNvPr id="448" name="フローチャート: 判断 447"/>
        <xdr:cNvSpPr/>
      </xdr:nvSpPr>
      <xdr:spPr>
        <a:xfrm>
          <a:off x="169672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86078</xdr:rowOff>
    </xdr:from>
    <xdr:to>
      <xdr:col>77</xdr:col>
      <xdr:colOff>44450</xdr:colOff>
      <xdr:row>17</xdr:row>
      <xdr:rowOff>111548</xdr:rowOff>
    </xdr:to>
    <xdr:cxnSp macro="">
      <xdr:nvCxnSpPr>
        <xdr:cNvPr id="449" name="直線コネクタ 448"/>
        <xdr:cNvCxnSpPr/>
      </xdr:nvCxnSpPr>
      <xdr:spPr>
        <a:xfrm>
          <a:off x="15290800" y="3000728"/>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97860</xdr:rowOff>
    </xdr:from>
    <xdr:to>
      <xdr:col>77</xdr:col>
      <xdr:colOff>95250</xdr:colOff>
      <xdr:row>15</xdr:row>
      <xdr:rowOff>28010</xdr:rowOff>
    </xdr:to>
    <xdr:sp macro="" textlink="">
      <xdr:nvSpPr>
        <xdr:cNvPr id="450" name="フローチャート: 判断 449"/>
        <xdr:cNvSpPr/>
      </xdr:nvSpPr>
      <xdr:spPr>
        <a:xfrm>
          <a:off x="16129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38187</xdr:rowOff>
    </xdr:from>
    <xdr:ext cx="736600" cy="259045"/>
    <xdr:sp macro="" textlink="">
      <xdr:nvSpPr>
        <xdr:cNvPr id="451" name="テキスト ボックス 450"/>
        <xdr:cNvSpPr txBox="1"/>
      </xdr:nvSpPr>
      <xdr:spPr>
        <a:xfrm>
          <a:off x="15798800" y="226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86078</xdr:rowOff>
    </xdr:from>
    <xdr:to>
      <xdr:col>72</xdr:col>
      <xdr:colOff>203200</xdr:colOff>
      <xdr:row>17</xdr:row>
      <xdr:rowOff>139700</xdr:rowOff>
    </xdr:to>
    <xdr:cxnSp macro="">
      <xdr:nvCxnSpPr>
        <xdr:cNvPr id="452" name="直線コネクタ 451"/>
        <xdr:cNvCxnSpPr/>
      </xdr:nvCxnSpPr>
      <xdr:spPr>
        <a:xfrm flipV="1">
          <a:off x="14401800" y="30007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113947</xdr:rowOff>
    </xdr:from>
    <xdr:to>
      <xdr:col>73</xdr:col>
      <xdr:colOff>44450</xdr:colOff>
      <xdr:row>15</xdr:row>
      <xdr:rowOff>44097</xdr:rowOff>
    </xdr:to>
    <xdr:sp macro="" textlink="">
      <xdr:nvSpPr>
        <xdr:cNvPr id="453" name="フローチャート: 判断 452"/>
        <xdr:cNvSpPr/>
      </xdr:nvSpPr>
      <xdr:spPr>
        <a:xfrm>
          <a:off x="15240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54274</xdr:rowOff>
    </xdr:from>
    <xdr:ext cx="762000" cy="259045"/>
    <xdr:sp macro="" textlink="">
      <xdr:nvSpPr>
        <xdr:cNvPr id="454" name="テキスト ボックス 453"/>
        <xdr:cNvSpPr txBox="1"/>
      </xdr:nvSpPr>
      <xdr:spPr>
        <a:xfrm>
          <a:off x="14909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164888</xdr:rowOff>
    </xdr:from>
    <xdr:to>
      <xdr:col>68</xdr:col>
      <xdr:colOff>152400</xdr:colOff>
      <xdr:row>17</xdr:row>
      <xdr:rowOff>139700</xdr:rowOff>
    </xdr:to>
    <xdr:cxnSp macro="">
      <xdr:nvCxnSpPr>
        <xdr:cNvPr id="455" name="直線コネクタ 454"/>
        <xdr:cNvCxnSpPr/>
      </xdr:nvCxnSpPr>
      <xdr:spPr>
        <a:xfrm>
          <a:off x="13512800" y="2736638"/>
          <a:ext cx="8890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119309</xdr:rowOff>
    </xdr:from>
    <xdr:to>
      <xdr:col>68</xdr:col>
      <xdr:colOff>203200</xdr:colOff>
      <xdr:row>15</xdr:row>
      <xdr:rowOff>49459</xdr:rowOff>
    </xdr:to>
    <xdr:sp macro="" textlink="">
      <xdr:nvSpPr>
        <xdr:cNvPr id="456" name="フローチャート: 判断 455"/>
        <xdr:cNvSpPr/>
      </xdr:nvSpPr>
      <xdr:spPr>
        <a:xfrm>
          <a:off x="14351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59636</xdr:rowOff>
    </xdr:from>
    <xdr:ext cx="762000" cy="259045"/>
    <xdr:sp macro="" textlink="">
      <xdr:nvSpPr>
        <xdr:cNvPr id="457" name="テキスト ボックス 456"/>
        <xdr:cNvSpPr txBox="1"/>
      </xdr:nvSpPr>
      <xdr:spPr>
        <a:xfrm>
          <a:off x="14020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58" name="フローチャート: 判断 457"/>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9" name="テキスト ボックス 458"/>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57926</xdr:rowOff>
    </xdr:from>
    <xdr:to>
      <xdr:col>81</xdr:col>
      <xdr:colOff>95250</xdr:colOff>
      <xdr:row>16</xdr:row>
      <xdr:rowOff>159526</xdr:rowOff>
    </xdr:to>
    <xdr:sp macro="" textlink="">
      <xdr:nvSpPr>
        <xdr:cNvPr id="465" name="楕円 464"/>
        <xdr:cNvSpPr/>
      </xdr:nvSpPr>
      <xdr:spPr>
        <a:xfrm>
          <a:off x="16967200" y="28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30003</xdr:rowOff>
    </xdr:from>
    <xdr:ext cx="762000" cy="259045"/>
    <xdr:sp macro="" textlink="">
      <xdr:nvSpPr>
        <xdr:cNvPr id="466" name="将来負担の状況該当値テキスト"/>
        <xdr:cNvSpPr txBox="1"/>
      </xdr:nvSpPr>
      <xdr:spPr>
        <a:xfrm>
          <a:off x="17106900" y="277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60748</xdr:rowOff>
    </xdr:from>
    <xdr:to>
      <xdr:col>77</xdr:col>
      <xdr:colOff>95250</xdr:colOff>
      <xdr:row>17</xdr:row>
      <xdr:rowOff>162348</xdr:rowOff>
    </xdr:to>
    <xdr:sp macro="" textlink="">
      <xdr:nvSpPr>
        <xdr:cNvPr id="467" name="楕円 466"/>
        <xdr:cNvSpPr/>
      </xdr:nvSpPr>
      <xdr:spPr>
        <a:xfrm>
          <a:off x="16129000" y="29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147125</xdr:rowOff>
    </xdr:from>
    <xdr:ext cx="736600" cy="259045"/>
    <xdr:sp macro="" textlink="">
      <xdr:nvSpPr>
        <xdr:cNvPr id="468" name="テキスト ボックス 467"/>
        <xdr:cNvSpPr txBox="1"/>
      </xdr:nvSpPr>
      <xdr:spPr>
        <a:xfrm>
          <a:off x="15798800" y="306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35278</xdr:rowOff>
    </xdr:from>
    <xdr:to>
      <xdr:col>73</xdr:col>
      <xdr:colOff>44450</xdr:colOff>
      <xdr:row>17</xdr:row>
      <xdr:rowOff>136878</xdr:rowOff>
    </xdr:to>
    <xdr:sp macro="" textlink="">
      <xdr:nvSpPr>
        <xdr:cNvPr id="469" name="楕円 468"/>
        <xdr:cNvSpPr/>
      </xdr:nvSpPr>
      <xdr:spPr>
        <a:xfrm>
          <a:off x="15240000" y="29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121655</xdr:rowOff>
    </xdr:from>
    <xdr:ext cx="762000" cy="259045"/>
    <xdr:sp macro="" textlink="">
      <xdr:nvSpPr>
        <xdr:cNvPr id="470" name="テキスト ボックス 469"/>
        <xdr:cNvSpPr txBox="1"/>
      </xdr:nvSpPr>
      <xdr:spPr>
        <a:xfrm>
          <a:off x="14909800" y="303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88900</xdr:rowOff>
    </xdr:from>
    <xdr:to>
      <xdr:col>68</xdr:col>
      <xdr:colOff>203200</xdr:colOff>
      <xdr:row>18</xdr:row>
      <xdr:rowOff>19050</xdr:rowOff>
    </xdr:to>
    <xdr:sp macro="" textlink="">
      <xdr:nvSpPr>
        <xdr:cNvPr id="471" name="楕円 470"/>
        <xdr:cNvSpPr/>
      </xdr:nvSpPr>
      <xdr:spPr>
        <a:xfrm>
          <a:off x="14351000" y="30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3827</xdr:rowOff>
    </xdr:from>
    <xdr:ext cx="762000" cy="259045"/>
    <xdr:sp macro="" textlink="">
      <xdr:nvSpPr>
        <xdr:cNvPr id="472" name="テキスト ボックス 471"/>
        <xdr:cNvSpPr txBox="1"/>
      </xdr:nvSpPr>
      <xdr:spPr>
        <a:xfrm>
          <a:off x="14020800" y="308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114088</xdr:rowOff>
    </xdr:from>
    <xdr:to>
      <xdr:col>64</xdr:col>
      <xdr:colOff>152400</xdr:colOff>
      <xdr:row>16</xdr:row>
      <xdr:rowOff>44238</xdr:rowOff>
    </xdr:to>
    <xdr:sp macro="" textlink="">
      <xdr:nvSpPr>
        <xdr:cNvPr id="473" name="楕円 472"/>
        <xdr:cNvSpPr/>
      </xdr:nvSpPr>
      <xdr:spPr>
        <a:xfrm>
          <a:off x="13462000" y="2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29015</xdr:rowOff>
    </xdr:from>
    <xdr:ext cx="762000" cy="259045"/>
    <xdr:sp macro="" textlink="">
      <xdr:nvSpPr>
        <xdr:cNvPr id="474" name="テキスト ボックス 473"/>
        <xdr:cNvSpPr txBox="1"/>
      </xdr:nvSpPr>
      <xdr:spPr>
        <a:xfrm>
          <a:off x="13131800" y="277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23,975
23,747
862.30
20,866,951
20,225,487
492,112
11,810,936
15,249,862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人件費に係る経常収支比率は、会計年度任用職員の適正な人員配置などを行っているが、消防団員報酬の増などにより、対前年度で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ポイント下回っている。これは、類似団体平均より職員数は多いものの、給与水準が低いことが主な要因である。今後も行財政改革（第４次財政改革）への取り組みを通じて、人件費の抑制に努める。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41</xdr:row>
      <xdr:rowOff>58965</xdr:rowOff>
    </xdr:to>
    <xdr:cxnSp macro="">
      <xdr:nvCxnSpPr>
        <xdr:cNvPr id="63" name="直線コネクタ 62"/>
        <xdr:cNvCxnSpPr/>
      </xdr:nvCxnSpPr>
      <xdr:spPr>
        <a:xfrm flipV="1">
          <a:off x="4826000" y="56515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31042</xdr:rowOff>
    </xdr:from>
    <xdr:ext cx="762000" cy="259045"/>
    <xdr:sp macro="" textlink="">
      <xdr:nvSpPr>
        <xdr:cNvPr id="64" name="人件費最小値テキスト"/>
        <xdr:cNvSpPr txBox="1"/>
      </xdr:nvSpPr>
      <xdr:spPr>
        <a:xfrm>
          <a:off x="4914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58965</xdr:rowOff>
    </xdr:from>
    <xdr:to>
      <xdr:col>24</xdr:col>
      <xdr:colOff>114300</xdr:colOff>
      <xdr:row>41</xdr:row>
      <xdr:rowOff>58965</xdr:rowOff>
    </xdr:to>
    <xdr:cxnSp macro="">
      <xdr:nvCxnSpPr>
        <xdr:cNvPr id="65" name="直線コネクタ 64"/>
        <xdr:cNvCxnSpPr/>
      </xdr:nvCxnSpPr>
      <xdr:spPr>
        <a:xfrm>
          <a:off x="4737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113393</xdr:rowOff>
    </xdr:from>
    <xdr:to>
      <xdr:col>24</xdr:col>
      <xdr:colOff>25400</xdr:colOff>
      <xdr:row>34</xdr:row>
      <xdr:rowOff>29028</xdr:rowOff>
    </xdr:to>
    <xdr:cxnSp macro="">
      <xdr:nvCxnSpPr>
        <xdr:cNvPr id="68" name="直線コネクタ 67"/>
        <xdr:cNvCxnSpPr/>
      </xdr:nvCxnSpPr>
      <xdr:spPr>
        <a:xfrm>
          <a:off x="3987800" y="57712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113393</xdr:rowOff>
    </xdr:from>
    <xdr:to>
      <xdr:col>19</xdr:col>
      <xdr:colOff>187325</xdr:colOff>
      <xdr:row>34</xdr:row>
      <xdr:rowOff>83457</xdr:rowOff>
    </xdr:to>
    <xdr:cxnSp macro="">
      <xdr:nvCxnSpPr>
        <xdr:cNvPr id="71" name="直線コネクタ 70"/>
        <xdr:cNvCxnSpPr/>
      </xdr:nvCxnSpPr>
      <xdr:spPr>
        <a:xfrm flipV="1">
          <a:off x="3098800" y="5771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100693</xdr:rowOff>
    </xdr:from>
    <xdr:to>
      <xdr:col>20</xdr:col>
      <xdr:colOff>38100</xdr:colOff>
      <xdr:row>36</xdr:row>
      <xdr:rowOff>30843</xdr:rowOff>
    </xdr:to>
    <xdr:sp macro="" textlink="">
      <xdr:nvSpPr>
        <xdr:cNvPr id="72" name="フローチャート: 判断 71"/>
        <xdr:cNvSpPr/>
      </xdr:nvSpPr>
      <xdr:spPr>
        <a:xfrm>
          <a:off x="3937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15620</xdr:rowOff>
    </xdr:from>
    <xdr:ext cx="736600" cy="259045"/>
    <xdr:sp macro="" textlink="">
      <xdr:nvSpPr>
        <xdr:cNvPr id="73" name="テキスト ボックス 72"/>
        <xdr:cNvSpPr txBox="1"/>
      </xdr:nvSpPr>
      <xdr:spPr>
        <a:xfrm>
          <a:off x="3606800" y="618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29028</xdr:rowOff>
    </xdr:from>
    <xdr:to>
      <xdr:col>15</xdr:col>
      <xdr:colOff>98425</xdr:colOff>
      <xdr:row>34</xdr:row>
      <xdr:rowOff>83457</xdr:rowOff>
    </xdr:to>
    <xdr:cxnSp macro="">
      <xdr:nvCxnSpPr>
        <xdr:cNvPr id="74" name="直線コネクタ 73"/>
        <xdr:cNvCxnSpPr/>
      </xdr:nvCxnSpPr>
      <xdr:spPr>
        <a:xfrm>
          <a:off x="2209800" y="5858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103414</xdr:rowOff>
    </xdr:from>
    <xdr:to>
      <xdr:col>15</xdr:col>
      <xdr:colOff>149225</xdr:colOff>
      <xdr:row>37</xdr:row>
      <xdr:rowOff>33564</xdr:rowOff>
    </xdr:to>
    <xdr:sp macro="" textlink="">
      <xdr:nvSpPr>
        <xdr:cNvPr id="75" name="フローチャート: 判断 74"/>
        <xdr:cNvSpPr/>
      </xdr:nvSpPr>
      <xdr:spPr>
        <a:xfrm>
          <a:off x="3048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18341</xdr:rowOff>
    </xdr:from>
    <xdr:ext cx="762000" cy="259045"/>
    <xdr:sp macro="" textlink="">
      <xdr:nvSpPr>
        <xdr:cNvPr id="76" name="テキスト ボックス 75"/>
        <xdr:cNvSpPr txBox="1"/>
      </xdr:nvSpPr>
      <xdr:spPr>
        <a:xfrm>
          <a:off x="2717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156936</xdr:rowOff>
    </xdr:from>
    <xdr:to>
      <xdr:col>11</xdr:col>
      <xdr:colOff>9525</xdr:colOff>
      <xdr:row>34</xdr:row>
      <xdr:rowOff>29028</xdr:rowOff>
    </xdr:to>
    <xdr:cxnSp macro="">
      <xdr:nvCxnSpPr>
        <xdr:cNvPr id="77" name="直線コネクタ 76"/>
        <xdr:cNvCxnSpPr/>
      </xdr:nvCxnSpPr>
      <xdr:spPr>
        <a:xfrm>
          <a:off x="1320800" y="58147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5443</xdr:rowOff>
    </xdr:from>
    <xdr:to>
      <xdr:col>11</xdr:col>
      <xdr:colOff>60325</xdr:colOff>
      <xdr:row>36</xdr:row>
      <xdr:rowOff>107043</xdr:rowOff>
    </xdr:to>
    <xdr:sp macro="" textlink="">
      <xdr:nvSpPr>
        <xdr:cNvPr id="78" name="フローチャート: 判断 77"/>
        <xdr:cNvSpPr/>
      </xdr:nvSpPr>
      <xdr:spPr>
        <a:xfrm>
          <a:off x="2159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91820</xdr:rowOff>
    </xdr:from>
    <xdr:ext cx="762000" cy="259045"/>
    <xdr:sp macro="" textlink="">
      <xdr:nvSpPr>
        <xdr:cNvPr id="79" name="テキスト ボックス 78"/>
        <xdr:cNvSpPr txBox="1"/>
      </xdr:nvSpPr>
      <xdr:spPr>
        <a:xfrm>
          <a:off x="1828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81" name="テキスト ボックス 80"/>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149678</xdr:rowOff>
    </xdr:from>
    <xdr:to>
      <xdr:col>24</xdr:col>
      <xdr:colOff>76200</xdr:colOff>
      <xdr:row>34</xdr:row>
      <xdr:rowOff>79828</xdr:rowOff>
    </xdr:to>
    <xdr:sp macro="" textlink="">
      <xdr:nvSpPr>
        <xdr:cNvPr id="87" name="楕円 86"/>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166205</xdr:rowOff>
    </xdr:from>
    <xdr:ext cx="762000" cy="259045"/>
    <xdr:sp macro="" textlink="">
      <xdr:nvSpPr>
        <xdr:cNvPr id="88" name="人件費該当値テキスト"/>
        <xdr:cNvSpPr txBox="1"/>
      </xdr:nvSpPr>
      <xdr:spPr>
        <a:xfrm>
          <a:off x="49149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62593</xdr:rowOff>
    </xdr:from>
    <xdr:to>
      <xdr:col>20</xdr:col>
      <xdr:colOff>38100</xdr:colOff>
      <xdr:row>33</xdr:row>
      <xdr:rowOff>164193</xdr:rowOff>
    </xdr:to>
    <xdr:sp macro="" textlink="">
      <xdr:nvSpPr>
        <xdr:cNvPr id="89" name="楕円 88"/>
        <xdr:cNvSpPr/>
      </xdr:nvSpPr>
      <xdr:spPr>
        <a:xfrm>
          <a:off x="39370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2920</xdr:rowOff>
    </xdr:from>
    <xdr:ext cx="736600" cy="259045"/>
    <xdr:sp macro="" textlink="">
      <xdr:nvSpPr>
        <xdr:cNvPr id="90" name="テキスト ボックス 89"/>
        <xdr:cNvSpPr txBox="1"/>
      </xdr:nvSpPr>
      <xdr:spPr>
        <a:xfrm>
          <a:off x="3606800" y="548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32657</xdr:rowOff>
    </xdr:from>
    <xdr:to>
      <xdr:col>15</xdr:col>
      <xdr:colOff>149225</xdr:colOff>
      <xdr:row>34</xdr:row>
      <xdr:rowOff>134257</xdr:rowOff>
    </xdr:to>
    <xdr:sp macro="" textlink="">
      <xdr:nvSpPr>
        <xdr:cNvPr id="91" name="楕円 90"/>
        <xdr:cNvSpPr/>
      </xdr:nvSpPr>
      <xdr:spPr>
        <a:xfrm>
          <a:off x="3048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144434</xdr:rowOff>
    </xdr:from>
    <xdr:ext cx="762000" cy="259045"/>
    <xdr:sp macro="" textlink="">
      <xdr:nvSpPr>
        <xdr:cNvPr id="92" name="テキスト ボックス 91"/>
        <xdr:cNvSpPr txBox="1"/>
      </xdr:nvSpPr>
      <xdr:spPr>
        <a:xfrm>
          <a:off x="2717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149678</xdr:rowOff>
    </xdr:from>
    <xdr:to>
      <xdr:col>11</xdr:col>
      <xdr:colOff>60325</xdr:colOff>
      <xdr:row>34</xdr:row>
      <xdr:rowOff>79828</xdr:rowOff>
    </xdr:to>
    <xdr:sp macro="" textlink="">
      <xdr:nvSpPr>
        <xdr:cNvPr id="93" name="楕円 92"/>
        <xdr:cNvSpPr/>
      </xdr:nvSpPr>
      <xdr:spPr>
        <a:xfrm>
          <a:off x="2159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90005</xdr:rowOff>
    </xdr:from>
    <xdr:ext cx="762000" cy="259045"/>
    <xdr:sp macro="" textlink="">
      <xdr:nvSpPr>
        <xdr:cNvPr id="94" name="テキスト ボックス 93"/>
        <xdr:cNvSpPr txBox="1"/>
      </xdr:nvSpPr>
      <xdr:spPr>
        <a:xfrm>
          <a:off x="1828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106136</xdr:rowOff>
    </xdr:from>
    <xdr:to>
      <xdr:col>6</xdr:col>
      <xdr:colOff>171450</xdr:colOff>
      <xdr:row>34</xdr:row>
      <xdr:rowOff>36286</xdr:rowOff>
    </xdr:to>
    <xdr:sp macro="" textlink="">
      <xdr:nvSpPr>
        <xdr:cNvPr id="95" name="楕円 94"/>
        <xdr:cNvSpPr/>
      </xdr:nvSpPr>
      <xdr:spPr>
        <a:xfrm>
          <a:off x="1270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46463</xdr:rowOff>
    </xdr:from>
    <xdr:ext cx="762000" cy="259045"/>
    <xdr:sp macro="" textlink="">
      <xdr:nvSpPr>
        <xdr:cNvPr id="96" name="テキスト ボックス 95"/>
        <xdr:cNvSpPr txBox="1"/>
      </xdr:nvSpPr>
      <xdr:spPr>
        <a:xfrm>
          <a:off x="939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物件費に係る経常収支比率は、光熱費や物価高騰の影響等により、対前年度で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当市は類似団体と比較し、保有する施設が多いことも類似団体平均より上回る要因と考えられる。今後も、財政改革のもと、今後、委託業務を中心とした事業のヒアリング、見直しにより、事業の取捨選択を徹底していくことで、事業費の減少を目指す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22</xdr:row>
      <xdr:rowOff>25400</xdr:rowOff>
    </xdr:to>
    <xdr:cxnSp macro="">
      <xdr:nvCxnSpPr>
        <xdr:cNvPr id="124" name="直線コネクタ 123"/>
        <xdr:cNvCxnSpPr/>
      </xdr:nvCxnSpPr>
      <xdr:spPr>
        <a:xfrm flipV="1">
          <a:off x="16510000" y="23368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5" name="物件費最小値テキスト"/>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6" name="直線コネクタ 125"/>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7"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8" name="直線コネクタ 127"/>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18</xdr:row>
      <xdr:rowOff>25400</xdr:rowOff>
    </xdr:to>
    <xdr:cxnSp macro="">
      <xdr:nvCxnSpPr>
        <xdr:cNvPr id="129" name="直線コネクタ 128"/>
        <xdr:cNvCxnSpPr/>
      </xdr:nvCxnSpPr>
      <xdr:spPr>
        <a:xfrm>
          <a:off x="15671800" y="28448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30" name="物件費平均値テキスト"/>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31" name="フローチャート: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16</xdr:row>
      <xdr:rowOff>101600</xdr:rowOff>
    </xdr:to>
    <xdr:cxnSp macro="">
      <xdr:nvCxnSpPr>
        <xdr:cNvPr id="132" name="直線コネクタ 131"/>
        <xdr:cNvCxnSpPr/>
      </xdr:nvCxnSpPr>
      <xdr:spPr>
        <a:xfrm>
          <a:off x="14782800" y="284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3" name="フローチャート: 判断 132"/>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60977</xdr:rowOff>
    </xdr:from>
    <xdr:ext cx="736600" cy="259045"/>
    <xdr:sp macro="" textlink="">
      <xdr:nvSpPr>
        <xdr:cNvPr id="134" name="テキスト ボックス 133"/>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18</xdr:row>
      <xdr:rowOff>88900</xdr:rowOff>
    </xdr:to>
    <xdr:cxnSp macro="">
      <xdr:nvCxnSpPr>
        <xdr:cNvPr id="135" name="直線コネクタ 134"/>
        <xdr:cNvCxnSpPr/>
      </xdr:nvCxnSpPr>
      <xdr:spPr>
        <a:xfrm flipV="1">
          <a:off x="13893800" y="2844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6" name="フローチャート: 判断 135"/>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7" name="テキスト ボックス 136"/>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133350</xdr:rowOff>
    </xdr:from>
    <xdr:to>
      <xdr:col>69</xdr:col>
      <xdr:colOff>92075</xdr:colOff>
      <xdr:row>18</xdr:row>
      <xdr:rowOff>88900</xdr:rowOff>
    </xdr:to>
    <xdr:cxnSp macro="">
      <xdr:nvCxnSpPr>
        <xdr:cNvPr id="138" name="直線コネクタ 137"/>
        <xdr:cNvCxnSpPr/>
      </xdr:nvCxnSpPr>
      <xdr:spPr>
        <a:xfrm>
          <a:off x="13004800" y="3048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88900</xdr:rowOff>
    </xdr:from>
    <xdr:to>
      <xdr:col>69</xdr:col>
      <xdr:colOff>142875</xdr:colOff>
      <xdr:row>17</xdr:row>
      <xdr:rowOff>19050</xdr:rowOff>
    </xdr:to>
    <xdr:sp macro="" textlink="">
      <xdr:nvSpPr>
        <xdr:cNvPr id="139" name="フローチャート: 判断 138"/>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0" name="テキスト ボックス 139"/>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41" name="フローチャート: 判断 140"/>
        <xdr:cNvSpPr/>
      </xdr:nvSpPr>
      <xdr:spPr>
        <a:xfrm>
          <a:off x="12954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3827</xdr:rowOff>
    </xdr:from>
    <xdr:ext cx="762000" cy="259045"/>
    <xdr:sp macro="" textlink="">
      <xdr:nvSpPr>
        <xdr:cNvPr id="142" name="テキスト ボックス 141"/>
        <xdr:cNvSpPr txBox="1"/>
      </xdr:nvSpPr>
      <xdr:spPr>
        <a:xfrm>
          <a:off x="12623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146050</xdr:rowOff>
    </xdr:from>
    <xdr:to>
      <xdr:col>82</xdr:col>
      <xdr:colOff>158750</xdr:colOff>
      <xdr:row>18</xdr:row>
      <xdr:rowOff>76200</xdr:rowOff>
    </xdr:to>
    <xdr:sp macro="" textlink="">
      <xdr:nvSpPr>
        <xdr:cNvPr id="148" name="楕円 147"/>
        <xdr:cNvSpPr/>
      </xdr:nvSpPr>
      <xdr:spPr>
        <a:xfrm>
          <a:off x="164592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118127</xdr:rowOff>
    </xdr:from>
    <xdr:ext cx="762000" cy="259045"/>
    <xdr:sp macro="" textlink="">
      <xdr:nvSpPr>
        <xdr:cNvPr id="149" name="物件費該当値テキスト"/>
        <xdr:cNvSpPr txBox="1"/>
      </xdr:nvSpPr>
      <xdr:spPr>
        <a:xfrm>
          <a:off x="165989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50800</xdr:rowOff>
    </xdr:from>
    <xdr:to>
      <xdr:col>78</xdr:col>
      <xdr:colOff>120650</xdr:colOff>
      <xdr:row>16</xdr:row>
      <xdr:rowOff>152400</xdr:rowOff>
    </xdr:to>
    <xdr:sp macro="" textlink="">
      <xdr:nvSpPr>
        <xdr:cNvPr id="150" name="楕円 149"/>
        <xdr:cNvSpPr/>
      </xdr:nvSpPr>
      <xdr:spPr>
        <a:xfrm>
          <a:off x="15621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137177</xdr:rowOff>
    </xdr:from>
    <xdr:ext cx="736600" cy="259045"/>
    <xdr:sp macro="" textlink="">
      <xdr:nvSpPr>
        <xdr:cNvPr id="151" name="テキスト ボックス 150"/>
        <xdr:cNvSpPr txBox="1"/>
      </xdr:nvSpPr>
      <xdr:spPr>
        <a:xfrm>
          <a:off x="15290800" y="288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52" name="楕円 151"/>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137177</xdr:rowOff>
    </xdr:from>
    <xdr:ext cx="762000" cy="259045"/>
    <xdr:sp macro="" textlink="">
      <xdr:nvSpPr>
        <xdr:cNvPr id="153" name="テキスト ボックス 152"/>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4" name="楕円 153"/>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5" name="テキスト ボックス 154"/>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82550</xdr:rowOff>
    </xdr:from>
    <xdr:to>
      <xdr:col>65</xdr:col>
      <xdr:colOff>53975</xdr:colOff>
      <xdr:row>18</xdr:row>
      <xdr:rowOff>12700</xdr:rowOff>
    </xdr:to>
    <xdr:sp macro="" textlink="">
      <xdr:nvSpPr>
        <xdr:cNvPr id="156" name="楕円 155"/>
        <xdr:cNvSpPr/>
      </xdr:nvSpPr>
      <xdr:spPr>
        <a:xfrm>
          <a:off x="12954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168927</xdr:rowOff>
    </xdr:from>
    <xdr:ext cx="762000" cy="259045"/>
    <xdr:sp macro="" textlink="">
      <xdr:nvSpPr>
        <xdr:cNvPr id="157" name="テキスト ボックス 156"/>
        <xdr:cNvSpPr txBox="1"/>
      </xdr:nvSpPr>
      <xdr:spPr>
        <a:xfrm>
          <a:off x="12623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扶助費に係る経常収支比率は、対前年度を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ポイント上回ったが、類似団体を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ポイント下回っている。今後も資格審査等の適正化や各種手当への単独加算等の点検、見直しを進めていくことで、抑制するよう努める。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165100</xdr:rowOff>
    </xdr:to>
    <xdr:cxnSp macro="">
      <xdr:nvCxnSpPr>
        <xdr:cNvPr id="185" name="直線コネクタ 184"/>
        <xdr:cNvCxnSpPr/>
      </xdr:nvCxnSpPr>
      <xdr:spPr>
        <a:xfrm flipV="1">
          <a:off x="4826000" y="93281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6"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7" name="直線コネクタ 186"/>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8" name="扶助費最大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9" name="直線コネクタ 188"/>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146050</xdr:rowOff>
    </xdr:to>
    <xdr:cxnSp macro="">
      <xdr:nvCxnSpPr>
        <xdr:cNvPr id="190" name="直線コネクタ 189"/>
        <xdr:cNvCxnSpPr/>
      </xdr:nvCxnSpPr>
      <xdr:spPr>
        <a:xfrm>
          <a:off x="3987800" y="9385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91"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2" name="フローチャート: 判断 191"/>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12700</xdr:rowOff>
    </xdr:to>
    <xdr:cxnSp macro="">
      <xdr:nvCxnSpPr>
        <xdr:cNvPr id="193" name="直線コネクタ 192"/>
        <xdr:cNvCxnSpPr/>
      </xdr:nvCxnSpPr>
      <xdr:spPr>
        <a:xfrm flipV="1">
          <a:off x="3098800" y="938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4" name="フローチャート: 判断 193"/>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5" name="テキスト ボックス 194"/>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88900</xdr:rowOff>
    </xdr:to>
    <xdr:cxnSp macro="">
      <xdr:nvCxnSpPr>
        <xdr:cNvPr id="196" name="直線コネクタ 195"/>
        <xdr:cNvCxnSpPr/>
      </xdr:nvCxnSpPr>
      <xdr:spPr>
        <a:xfrm flipV="1">
          <a:off x="2209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8" name="テキスト ボックス 197"/>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107950</xdr:rowOff>
    </xdr:to>
    <xdr:cxnSp macro="">
      <xdr:nvCxnSpPr>
        <xdr:cNvPr id="199" name="直線コネクタ 198"/>
        <xdr:cNvCxnSpPr/>
      </xdr:nvCxnSpPr>
      <xdr:spPr>
        <a:xfrm flipV="1">
          <a:off x="1320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19050</xdr:rowOff>
    </xdr:from>
    <xdr:to>
      <xdr:col>11</xdr:col>
      <xdr:colOff>60325</xdr:colOff>
      <xdr:row>58</xdr:row>
      <xdr:rowOff>120650</xdr:rowOff>
    </xdr:to>
    <xdr:sp macro="" textlink="">
      <xdr:nvSpPr>
        <xdr:cNvPr id="200" name="フローチャート: 判断 199"/>
        <xdr:cNvSpPr/>
      </xdr:nvSpPr>
      <xdr:spPr>
        <a:xfrm>
          <a:off x="2159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01" name="テキスト ボックス 200"/>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02" name="フローチャート: 判断 201"/>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03" name="テキスト ボックス 202"/>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9" name="楕円 208"/>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3827</xdr:rowOff>
    </xdr:from>
    <xdr:ext cx="762000" cy="259045"/>
    <xdr:sp macro="" textlink="">
      <xdr:nvSpPr>
        <xdr:cNvPr id="210" name="扶助費該当値テキスト"/>
        <xdr:cNvSpPr txBox="1"/>
      </xdr:nvSpPr>
      <xdr:spPr>
        <a:xfrm>
          <a:off x="4914900" y="926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1" name="楕円 210"/>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2" name="テキスト ボックス 211"/>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13" name="楕円 212"/>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14" name="テキスト ボックス 213"/>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5" name="楕円 214"/>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6" name="テキスト ボックス 215"/>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7" name="楕円 216"/>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8" name="テキスト ボックス 217"/>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その他に係る経常収支比率は、前年度と同率となっているが、類似団体平均を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ポイント上回っている。今後も他会計への繰出金を抑制するなど、各種事業の経費節減や受益者負担の原則に基づいた使用料等の見直しを踏まえて、更に適正化を図る。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61</xdr:row>
      <xdr:rowOff>91622</xdr:rowOff>
    </xdr:to>
    <xdr:cxnSp macro="">
      <xdr:nvCxnSpPr>
        <xdr:cNvPr id="248" name="直線コネクタ 247"/>
        <xdr:cNvCxnSpPr/>
      </xdr:nvCxnSpPr>
      <xdr:spPr>
        <a:xfrm flipV="1">
          <a:off x="16510000" y="9124043"/>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63699</xdr:rowOff>
    </xdr:from>
    <xdr:ext cx="762000" cy="259045"/>
    <xdr:sp macro="" textlink="">
      <xdr:nvSpPr>
        <xdr:cNvPr id="249" name="その他最小値テキスト"/>
        <xdr:cNvSpPr txBox="1"/>
      </xdr:nvSpPr>
      <xdr:spPr>
        <a:xfrm>
          <a:off x="16598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91622</xdr:rowOff>
    </xdr:from>
    <xdr:to>
      <xdr:col>82</xdr:col>
      <xdr:colOff>196850</xdr:colOff>
      <xdr:row>61</xdr:row>
      <xdr:rowOff>91622</xdr:rowOff>
    </xdr:to>
    <xdr:cxnSp macro="">
      <xdr:nvCxnSpPr>
        <xdr:cNvPr id="250" name="直線コネクタ 249"/>
        <xdr:cNvCxnSpPr/>
      </xdr:nvCxnSpPr>
      <xdr:spPr>
        <a:xfrm>
          <a:off x="16421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1" name="その他最大値テキスト"/>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2" name="直線コネクタ 251"/>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57</xdr:row>
      <xdr:rowOff>113393</xdr:rowOff>
    </xdr:to>
    <xdr:cxnSp macro="">
      <xdr:nvCxnSpPr>
        <xdr:cNvPr id="253" name="直線コネクタ 252"/>
        <xdr:cNvCxnSpPr/>
      </xdr:nvCxnSpPr>
      <xdr:spPr>
        <a:xfrm>
          <a:off x="15671800" y="9886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4"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5" name="フローチャート: 判断 254"/>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113393</xdr:rowOff>
    </xdr:to>
    <xdr:cxnSp macro="">
      <xdr:nvCxnSpPr>
        <xdr:cNvPr id="256" name="直線コネクタ 255"/>
        <xdr:cNvCxnSpPr/>
      </xdr:nvCxnSpPr>
      <xdr:spPr>
        <a:xfrm>
          <a:off x="14782800" y="9842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7" name="フローチャート: 判断 256"/>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58" name="テキスト ボックス 257"/>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94343</xdr:rowOff>
    </xdr:to>
    <xdr:cxnSp macro="">
      <xdr:nvCxnSpPr>
        <xdr:cNvPr id="259" name="直線コネクタ 258"/>
        <xdr:cNvCxnSpPr/>
      </xdr:nvCxnSpPr>
      <xdr:spPr>
        <a:xfrm flipV="1">
          <a:off x="13893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60" name="フローチャート: 判断 259"/>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61" name="テキスト ボックス 260"/>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58</xdr:row>
      <xdr:rowOff>116115</xdr:rowOff>
    </xdr:to>
    <xdr:cxnSp macro="">
      <xdr:nvCxnSpPr>
        <xdr:cNvPr id="262" name="直線コネクタ 261"/>
        <xdr:cNvCxnSpPr/>
      </xdr:nvCxnSpPr>
      <xdr:spPr>
        <a:xfrm flipV="1">
          <a:off x="13004800" y="10038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3" name="フローチャート: 判断 262"/>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4" name="テキスト ボックス 263"/>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5" name="フローチャート: 判断 264"/>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6" name="テキスト ボックス 265"/>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2" name="楕円 271"/>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73" name="その他該当値テキスト"/>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4" name="楕円 273"/>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5" name="テキスト ボックス 274"/>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7" name="テキスト ボックス 276"/>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8" name="楕円 277"/>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9" name="テキスト ボックス 278"/>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80" name="楕円 279"/>
        <xdr:cNvSpPr/>
      </xdr:nvSpPr>
      <xdr:spPr>
        <a:xfrm>
          <a:off x="12954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81" name="テキスト ボックス 280"/>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補助費等に係る経常収支比率は、対前年度で</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上回っている。類似団体平均を上回っているのは、病院事業会計への補助などが主な要因と考えられる。その他の補助金については、令和４年度策定の補助金見直しガイドラインに基づき、今後も継続的に見直しを行い、補助金を交付するのが適当な事業を行っているのかなどの検証・評価を行い、必要性の低い補助金は見直しや廃止を行う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104140</xdr:rowOff>
    </xdr:to>
    <xdr:cxnSp macro="">
      <xdr:nvCxnSpPr>
        <xdr:cNvPr id="309" name="直線コネクタ 308"/>
        <xdr:cNvCxnSpPr/>
      </xdr:nvCxnSpPr>
      <xdr:spPr>
        <a:xfrm flipV="1">
          <a:off x="16510000" y="5712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10"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11" name="直線コネクタ 310"/>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66040</xdr:rowOff>
    </xdr:from>
    <xdr:to>
      <xdr:col>82</xdr:col>
      <xdr:colOff>107950</xdr:colOff>
      <xdr:row>39</xdr:row>
      <xdr:rowOff>8890</xdr:rowOff>
    </xdr:to>
    <xdr:cxnSp macro="">
      <xdr:nvCxnSpPr>
        <xdr:cNvPr id="314" name="直線コネクタ 313"/>
        <xdr:cNvCxnSpPr/>
      </xdr:nvCxnSpPr>
      <xdr:spPr>
        <a:xfrm flipV="1">
          <a:off x="15671800" y="65811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123207</xdr:rowOff>
    </xdr:from>
    <xdr:ext cx="762000" cy="259045"/>
    <xdr:sp macro="" textlink="">
      <xdr:nvSpPr>
        <xdr:cNvPr id="315" name="補助費等平均値テキスト"/>
        <xdr:cNvSpPr txBox="1"/>
      </xdr:nvSpPr>
      <xdr:spPr>
        <a:xfrm>
          <a:off x="16598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6" name="フローチャート: 判断 315"/>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165100</xdr:rowOff>
    </xdr:from>
    <xdr:to>
      <xdr:col>78</xdr:col>
      <xdr:colOff>69850</xdr:colOff>
      <xdr:row>39</xdr:row>
      <xdr:rowOff>8890</xdr:rowOff>
    </xdr:to>
    <xdr:cxnSp macro="">
      <xdr:nvCxnSpPr>
        <xdr:cNvPr id="317" name="直線コネクタ 316"/>
        <xdr:cNvCxnSpPr/>
      </xdr:nvCxnSpPr>
      <xdr:spPr>
        <a:xfrm>
          <a:off x="14782800" y="6680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19" name="テキスト ボックス 318"/>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8890</xdr:rowOff>
    </xdr:from>
    <xdr:to>
      <xdr:col>73</xdr:col>
      <xdr:colOff>180975</xdr:colOff>
      <xdr:row>38</xdr:row>
      <xdr:rowOff>165100</xdr:rowOff>
    </xdr:to>
    <xdr:cxnSp macro="">
      <xdr:nvCxnSpPr>
        <xdr:cNvPr id="320" name="直線コネクタ 319"/>
        <xdr:cNvCxnSpPr/>
      </xdr:nvCxnSpPr>
      <xdr:spPr>
        <a:xfrm>
          <a:off x="13893800" y="63525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1" name="フローチャート: 判断 320"/>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22" name="テキスト ボックス 321"/>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37</xdr:row>
      <xdr:rowOff>8890</xdr:rowOff>
    </xdr:to>
    <xdr:cxnSp macro="">
      <xdr:nvCxnSpPr>
        <xdr:cNvPr id="323" name="直線コネクタ 322"/>
        <xdr:cNvCxnSpPr/>
      </xdr:nvCxnSpPr>
      <xdr:spPr>
        <a:xfrm>
          <a:off x="13004800" y="625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24" name="フローチャート: 判断 323"/>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25" name="テキスト ボックス 324"/>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27" name="テキスト ボックス 326"/>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33" name="楕円 332"/>
        <xdr:cNvSpPr/>
      </xdr:nvSpPr>
      <xdr:spPr>
        <a:xfrm>
          <a:off x="16459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158767</xdr:rowOff>
    </xdr:from>
    <xdr:ext cx="762000" cy="259045"/>
    <xdr:sp macro="" textlink="">
      <xdr:nvSpPr>
        <xdr:cNvPr id="334" name="補助費等該当値テキスト"/>
        <xdr:cNvSpPr txBox="1"/>
      </xdr:nvSpPr>
      <xdr:spPr>
        <a:xfrm>
          <a:off x="16598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129540</xdr:rowOff>
    </xdr:from>
    <xdr:to>
      <xdr:col>78</xdr:col>
      <xdr:colOff>120650</xdr:colOff>
      <xdr:row>39</xdr:row>
      <xdr:rowOff>59690</xdr:rowOff>
    </xdr:to>
    <xdr:sp macro="" textlink="">
      <xdr:nvSpPr>
        <xdr:cNvPr id="335" name="楕円 334"/>
        <xdr:cNvSpPr/>
      </xdr:nvSpPr>
      <xdr:spPr>
        <a:xfrm>
          <a:off x="1562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44467</xdr:rowOff>
    </xdr:from>
    <xdr:ext cx="736600" cy="259045"/>
    <xdr:sp macro="" textlink="">
      <xdr:nvSpPr>
        <xdr:cNvPr id="336" name="テキスト ボックス 335"/>
        <xdr:cNvSpPr txBox="1"/>
      </xdr:nvSpPr>
      <xdr:spPr>
        <a:xfrm>
          <a:off x="15290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114300</xdr:rowOff>
    </xdr:from>
    <xdr:to>
      <xdr:col>74</xdr:col>
      <xdr:colOff>31750</xdr:colOff>
      <xdr:row>39</xdr:row>
      <xdr:rowOff>44450</xdr:rowOff>
    </xdr:to>
    <xdr:sp macro="" textlink="">
      <xdr:nvSpPr>
        <xdr:cNvPr id="337" name="楕円 336"/>
        <xdr:cNvSpPr/>
      </xdr:nvSpPr>
      <xdr:spPr>
        <a:xfrm>
          <a:off x="14732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29227</xdr:rowOff>
    </xdr:from>
    <xdr:ext cx="762000" cy="259045"/>
    <xdr:sp macro="" textlink="">
      <xdr:nvSpPr>
        <xdr:cNvPr id="338" name="テキスト ボックス 337"/>
        <xdr:cNvSpPr txBox="1"/>
      </xdr:nvSpPr>
      <xdr:spPr>
        <a:xfrm>
          <a:off x="14401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129540</xdr:rowOff>
    </xdr:from>
    <xdr:to>
      <xdr:col>69</xdr:col>
      <xdr:colOff>142875</xdr:colOff>
      <xdr:row>37</xdr:row>
      <xdr:rowOff>59690</xdr:rowOff>
    </xdr:to>
    <xdr:sp macro="" textlink="">
      <xdr:nvSpPr>
        <xdr:cNvPr id="339" name="楕円 338"/>
        <xdr:cNvSpPr/>
      </xdr:nvSpPr>
      <xdr:spPr>
        <a:xfrm>
          <a:off x="13843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44467</xdr:rowOff>
    </xdr:from>
    <xdr:ext cx="762000" cy="259045"/>
    <xdr:sp macro="" textlink="">
      <xdr:nvSpPr>
        <xdr:cNvPr id="340" name="テキスト ボックス 339"/>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41" name="楕円 340"/>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42" name="テキスト ボックス 341"/>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近年大型の整備事業が集中したことに伴い地方債元利償還金が膨らんでいる状況にあったが、対前年度で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今後は減少に転ずると見込んでいる。公債費の負担は非常に重いものになっており、今後も行財政改革のもと、地方債対象事業の厳選に努め、実質公債費比率や将来負担比率を注視しながら、新規発行を抑制し公債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168148</xdr:rowOff>
    </xdr:from>
    <xdr:to>
      <xdr:col>24</xdr:col>
      <xdr:colOff>25400</xdr:colOff>
      <xdr:row>81</xdr:row>
      <xdr:rowOff>97282</xdr:rowOff>
    </xdr:to>
    <xdr:cxnSp macro="">
      <xdr:nvCxnSpPr>
        <xdr:cNvPr id="368" name="直線コネクタ 367"/>
        <xdr:cNvCxnSpPr/>
      </xdr:nvCxnSpPr>
      <xdr:spPr>
        <a:xfrm flipV="1">
          <a:off x="4826000" y="1251254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69359</xdr:rowOff>
    </xdr:from>
    <xdr:ext cx="762000" cy="259045"/>
    <xdr:sp macro="" textlink="">
      <xdr:nvSpPr>
        <xdr:cNvPr id="369" name="公債費最小値テキスト"/>
        <xdr:cNvSpPr txBox="1"/>
      </xdr:nvSpPr>
      <xdr:spPr>
        <a:xfrm>
          <a:off x="4914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97282</xdr:rowOff>
    </xdr:from>
    <xdr:to>
      <xdr:col>24</xdr:col>
      <xdr:colOff>114300</xdr:colOff>
      <xdr:row>81</xdr:row>
      <xdr:rowOff>97282</xdr:rowOff>
    </xdr:to>
    <xdr:cxnSp macro="">
      <xdr:nvCxnSpPr>
        <xdr:cNvPr id="370" name="直線コネクタ 369"/>
        <xdr:cNvCxnSpPr/>
      </xdr:nvCxnSpPr>
      <xdr:spPr>
        <a:xfrm>
          <a:off x="4737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83075</xdr:rowOff>
    </xdr:from>
    <xdr:ext cx="762000" cy="259045"/>
    <xdr:sp macro="" textlink="">
      <xdr:nvSpPr>
        <xdr:cNvPr id="371" name="公債費最大値テキスト"/>
        <xdr:cNvSpPr txBox="1"/>
      </xdr:nvSpPr>
      <xdr:spPr>
        <a:xfrm>
          <a:off x="4914900" y="1225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168148</xdr:rowOff>
    </xdr:from>
    <xdr:to>
      <xdr:col>24</xdr:col>
      <xdr:colOff>114300</xdr:colOff>
      <xdr:row>72</xdr:row>
      <xdr:rowOff>168148</xdr:rowOff>
    </xdr:to>
    <xdr:cxnSp macro="">
      <xdr:nvCxnSpPr>
        <xdr:cNvPr id="372" name="直線コネクタ 371"/>
        <xdr:cNvCxnSpPr/>
      </xdr:nvCxnSpPr>
      <xdr:spPr>
        <a:xfrm>
          <a:off x="4737100" y="1251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14987</xdr:rowOff>
    </xdr:from>
    <xdr:to>
      <xdr:col>24</xdr:col>
      <xdr:colOff>25400</xdr:colOff>
      <xdr:row>81</xdr:row>
      <xdr:rowOff>115570</xdr:rowOff>
    </xdr:to>
    <xdr:cxnSp macro="">
      <xdr:nvCxnSpPr>
        <xdr:cNvPr id="373" name="直線コネクタ 372"/>
        <xdr:cNvCxnSpPr/>
      </xdr:nvCxnSpPr>
      <xdr:spPr>
        <a:xfrm flipV="1">
          <a:off x="3987800" y="13902437"/>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4" name="公債費平均値テキスト"/>
        <xdr:cNvSpPr txBox="1"/>
      </xdr:nvSpPr>
      <xdr:spPr>
        <a:xfrm>
          <a:off x="4914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115570</xdr:rowOff>
    </xdr:from>
    <xdr:to>
      <xdr:col>19</xdr:col>
      <xdr:colOff>187325</xdr:colOff>
      <xdr:row>81</xdr:row>
      <xdr:rowOff>124713</xdr:rowOff>
    </xdr:to>
    <xdr:cxnSp macro="">
      <xdr:nvCxnSpPr>
        <xdr:cNvPr id="376" name="直線コネクタ 375"/>
        <xdr:cNvCxnSpPr/>
      </xdr:nvCxnSpPr>
      <xdr:spPr>
        <a:xfrm flipV="1">
          <a:off x="3098800" y="140030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7" name="フローチャート: 判断 376"/>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8" name="テキスト ボックス 377"/>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124713</xdr:rowOff>
    </xdr:from>
    <xdr:to>
      <xdr:col>15</xdr:col>
      <xdr:colOff>98425</xdr:colOff>
      <xdr:row>81</xdr:row>
      <xdr:rowOff>124713</xdr:rowOff>
    </xdr:to>
    <xdr:cxnSp macro="">
      <xdr:nvCxnSpPr>
        <xdr:cNvPr id="379" name="直線コネクタ 378"/>
        <xdr:cNvCxnSpPr/>
      </xdr:nvCxnSpPr>
      <xdr:spPr>
        <a:xfrm>
          <a:off x="2209800" y="14012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80" name="フローチャート: 判断 379"/>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81" name="テキスト ボックス 380"/>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33274</xdr:rowOff>
    </xdr:from>
    <xdr:to>
      <xdr:col>11</xdr:col>
      <xdr:colOff>9525</xdr:colOff>
      <xdr:row>81</xdr:row>
      <xdr:rowOff>124713</xdr:rowOff>
    </xdr:to>
    <xdr:cxnSp macro="">
      <xdr:nvCxnSpPr>
        <xdr:cNvPr id="382" name="直線コネクタ 381"/>
        <xdr:cNvCxnSpPr/>
      </xdr:nvCxnSpPr>
      <xdr:spPr>
        <a:xfrm>
          <a:off x="1320800" y="139207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83" name="フローチャート: 判断 382"/>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84" name="テキスト ボックス 383"/>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5" name="フローチャート: 判断 384"/>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86" name="テキスト ボックス 385"/>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135637</xdr:rowOff>
    </xdr:from>
    <xdr:to>
      <xdr:col>24</xdr:col>
      <xdr:colOff>76200</xdr:colOff>
      <xdr:row>81</xdr:row>
      <xdr:rowOff>65787</xdr:rowOff>
    </xdr:to>
    <xdr:sp macro="" textlink="">
      <xdr:nvSpPr>
        <xdr:cNvPr id="392" name="楕円 391"/>
        <xdr:cNvSpPr/>
      </xdr:nvSpPr>
      <xdr:spPr>
        <a:xfrm>
          <a:off x="4775200" y="13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44214</xdr:rowOff>
    </xdr:from>
    <xdr:ext cx="762000" cy="259045"/>
    <xdr:sp macro="" textlink="">
      <xdr:nvSpPr>
        <xdr:cNvPr id="393" name="公債費該当値テキスト"/>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64770</xdr:rowOff>
    </xdr:from>
    <xdr:to>
      <xdr:col>20</xdr:col>
      <xdr:colOff>38100</xdr:colOff>
      <xdr:row>81</xdr:row>
      <xdr:rowOff>166370</xdr:rowOff>
    </xdr:to>
    <xdr:sp macro="" textlink="">
      <xdr:nvSpPr>
        <xdr:cNvPr id="394" name="楕円 393"/>
        <xdr:cNvSpPr/>
      </xdr:nvSpPr>
      <xdr:spPr>
        <a:xfrm>
          <a:off x="3937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151147</xdr:rowOff>
    </xdr:from>
    <xdr:ext cx="736600" cy="259045"/>
    <xdr:sp macro="" textlink="">
      <xdr:nvSpPr>
        <xdr:cNvPr id="395" name="テキスト ボックス 394"/>
        <xdr:cNvSpPr txBox="1"/>
      </xdr:nvSpPr>
      <xdr:spPr>
        <a:xfrm>
          <a:off x="3606800" y="1403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73913</xdr:rowOff>
    </xdr:from>
    <xdr:to>
      <xdr:col>15</xdr:col>
      <xdr:colOff>149225</xdr:colOff>
      <xdr:row>82</xdr:row>
      <xdr:rowOff>4063</xdr:rowOff>
    </xdr:to>
    <xdr:sp macro="" textlink="">
      <xdr:nvSpPr>
        <xdr:cNvPr id="396" name="楕円 395"/>
        <xdr:cNvSpPr/>
      </xdr:nvSpPr>
      <xdr:spPr>
        <a:xfrm>
          <a:off x="3048000" y="139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160290</xdr:rowOff>
    </xdr:from>
    <xdr:ext cx="762000" cy="259045"/>
    <xdr:sp macro="" textlink="">
      <xdr:nvSpPr>
        <xdr:cNvPr id="397" name="テキスト ボックス 396"/>
        <xdr:cNvSpPr txBox="1"/>
      </xdr:nvSpPr>
      <xdr:spPr>
        <a:xfrm>
          <a:off x="2717800" y="1404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73913</xdr:rowOff>
    </xdr:from>
    <xdr:to>
      <xdr:col>11</xdr:col>
      <xdr:colOff>60325</xdr:colOff>
      <xdr:row>82</xdr:row>
      <xdr:rowOff>4063</xdr:rowOff>
    </xdr:to>
    <xdr:sp macro="" textlink="">
      <xdr:nvSpPr>
        <xdr:cNvPr id="398" name="楕円 397"/>
        <xdr:cNvSpPr/>
      </xdr:nvSpPr>
      <xdr:spPr>
        <a:xfrm>
          <a:off x="2159000" y="139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160290</xdr:rowOff>
    </xdr:from>
    <xdr:ext cx="762000" cy="259045"/>
    <xdr:sp macro="" textlink="">
      <xdr:nvSpPr>
        <xdr:cNvPr id="399" name="テキスト ボックス 398"/>
        <xdr:cNvSpPr txBox="1"/>
      </xdr:nvSpPr>
      <xdr:spPr>
        <a:xfrm>
          <a:off x="1828800" y="1404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153924</xdr:rowOff>
    </xdr:from>
    <xdr:to>
      <xdr:col>6</xdr:col>
      <xdr:colOff>171450</xdr:colOff>
      <xdr:row>81</xdr:row>
      <xdr:rowOff>84074</xdr:rowOff>
    </xdr:to>
    <xdr:sp macro="" textlink="">
      <xdr:nvSpPr>
        <xdr:cNvPr id="400" name="楕円 399"/>
        <xdr:cNvSpPr/>
      </xdr:nvSpPr>
      <xdr:spPr>
        <a:xfrm>
          <a:off x="1270000" y="1386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68851</xdr:rowOff>
    </xdr:from>
    <xdr:ext cx="762000" cy="259045"/>
    <xdr:sp macro="" textlink="">
      <xdr:nvSpPr>
        <xdr:cNvPr id="401" name="テキスト ボックス 400"/>
        <xdr:cNvSpPr txBox="1"/>
      </xdr:nvSpPr>
      <xdr:spPr>
        <a:xfrm>
          <a:off x="939800" y="1395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ポイント上回っている。今後も事業の見直しにより経常経費の削減に努める。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107950</xdr:rowOff>
    </xdr:from>
    <xdr:to>
      <xdr:col>82</xdr:col>
      <xdr:colOff>107950</xdr:colOff>
      <xdr:row>81</xdr:row>
      <xdr:rowOff>16511</xdr:rowOff>
    </xdr:to>
    <xdr:cxnSp macro="">
      <xdr:nvCxnSpPr>
        <xdr:cNvPr id="429" name="直線コネクタ 428"/>
        <xdr:cNvCxnSpPr/>
      </xdr:nvCxnSpPr>
      <xdr:spPr>
        <a:xfrm flipV="1">
          <a:off x="16510000" y="126238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30" name="公債費以外最小値テキスト"/>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31" name="直線コネクタ 430"/>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22877</xdr:rowOff>
    </xdr:from>
    <xdr:ext cx="762000" cy="259045"/>
    <xdr:sp macro="" textlink="">
      <xdr:nvSpPr>
        <xdr:cNvPr id="432" name="公債費以外最大値テキスト"/>
        <xdr:cNvSpPr txBox="1"/>
      </xdr:nvSpPr>
      <xdr:spPr>
        <a:xfrm>
          <a:off x="16598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107950</xdr:rowOff>
    </xdr:from>
    <xdr:to>
      <xdr:col>82</xdr:col>
      <xdr:colOff>196850</xdr:colOff>
      <xdr:row>73</xdr:row>
      <xdr:rowOff>107950</xdr:rowOff>
    </xdr:to>
    <xdr:cxnSp macro="">
      <xdr:nvCxnSpPr>
        <xdr:cNvPr id="433" name="直線コネクタ 432"/>
        <xdr:cNvCxnSpPr/>
      </xdr:nvCxnSpPr>
      <xdr:spPr>
        <a:xfrm>
          <a:off x="16421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104139</xdr:rowOff>
    </xdr:to>
    <xdr:cxnSp macro="">
      <xdr:nvCxnSpPr>
        <xdr:cNvPr id="434" name="直線コネクタ 433"/>
        <xdr:cNvCxnSpPr/>
      </xdr:nvCxnSpPr>
      <xdr:spPr>
        <a:xfrm>
          <a:off x="15671800" y="130200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165117</xdr:rowOff>
    </xdr:from>
    <xdr:ext cx="762000" cy="259045"/>
    <xdr:sp macro="" textlink="">
      <xdr:nvSpPr>
        <xdr:cNvPr id="435" name="公債費以外平均値テキスト"/>
        <xdr:cNvSpPr txBox="1"/>
      </xdr:nvSpPr>
      <xdr:spPr>
        <a:xfrm>
          <a:off x="16598900" y="1285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36" name="フローチャート: 判断 435"/>
        <xdr:cNvSpPr/>
      </xdr:nvSpPr>
      <xdr:spPr>
        <a:xfrm>
          <a:off x="164592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66039</xdr:rowOff>
    </xdr:to>
    <xdr:cxnSp macro="">
      <xdr:nvCxnSpPr>
        <xdr:cNvPr id="437" name="直線コネクタ 436"/>
        <xdr:cNvCxnSpPr/>
      </xdr:nvCxnSpPr>
      <xdr:spPr>
        <a:xfrm flipV="1">
          <a:off x="14782800" y="130200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38" name="フローチャート: 判断 437"/>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9" name="テキスト ボックス 438"/>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66039</xdr:rowOff>
    </xdr:from>
    <xdr:to>
      <xdr:col>73</xdr:col>
      <xdr:colOff>180975</xdr:colOff>
      <xdr:row>76</xdr:row>
      <xdr:rowOff>66039</xdr:rowOff>
    </xdr:to>
    <xdr:cxnSp macro="">
      <xdr:nvCxnSpPr>
        <xdr:cNvPr id="440" name="直線コネクタ 439"/>
        <xdr:cNvCxnSpPr/>
      </xdr:nvCxnSpPr>
      <xdr:spPr>
        <a:xfrm>
          <a:off x="13893800" y="13096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15239</xdr:rowOff>
    </xdr:from>
    <xdr:to>
      <xdr:col>74</xdr:col>
      <xdr:colOff>31750</xdr:colOff>
      <xdr:row>76</xdr:row>
      <xdr:rowOff>116839</xdr:rowOff>
    </xdr:to>
    <xdr:sp macro="" textlink="">
      <xdr:nvSpPr>
        <xdr:cNvPr id="441" name="フローチャート: 判断 440"/>
        <xdr:cNvSpPr/>
      </xdr:nvSpPr>
      <xdr:spPr>
        <a:xfrm>
          <a:off x="14732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127017</xdr:rowOff>
    </xdr:from>
    <xdr:ext cx="762000" cy="259045"/>
    <xdr:sp macro="" textlink="">
      <xdr:nvSpPr>
        <xdr:cNvPr id="442" name="テキスト ボックス 441"/>
        <xdr:cNvSpPr txBox="1"/>
      </xdr:nvSpPr>
      <xdr:spPr>
        <a:xfrm>
          <a:off x="14401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54610</xdr:rowOff>
    </xdr:from>
    <xdr:to>
      <xdr:col>69</xdr:col>
      <xdr:colOff>92075</xdr:colOff>
      <xdr:row>76</xdr:row>
      <xdr:rowOff>66039</xdr:rowOff>
    </xdr:to>
    <xdr:cxnSp macro="">
      <xdr:nvCxnSpPr>
        <xdr:cNvPr id="443" name="直線コネクタ 442"/>
        <xdr:cNvCxnSpPr/>
      </xdr:nvCxnSpPr>
      <xdr:spPr>
        <a:xfrm>
          <a:off x="13004800" y="12913360"/>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83820</xdr:rowOff>
    </xdr:from>
    <xdr:to>
      <xdr:col>69</xdr:col>
      <xdr:colOff>142875</xdr:colOff>
      <xdr:row>77</xdr:row>
      <xdr:rowOff>13970</xdr:rowOff>
    </xdr:to>
    <xdr:sp macro="" textlink="">
      <xdr:nvSpPr>
        <xdr:cNvPr id="444" name="フローチャート: 判断 443"/>
        <xdr:cNvSpPr/>
      </xdr:nvSpPr>
      <xdr:spPr>
        <a:xfrm>
          <a:off x="13843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170197</xdr:rowOff>
    </xdr:from>
    <xdr:ext cx="762000" cy="259045"/>
    <xdr:sp macro="" textlink="">
      <xdr:nvSpPr>
        <xdr:cNvPr id="445" name="テキスト ボックス 444"/>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6" name="フローチャート: 判断 445"/>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47" name="テキスト ボックス 446"/>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3" name="楕円 452"/>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25416</xdr:rowOff>
    </xdr:from>
    <xdr:ext cx="762000" cy="259045"/>
    <xdr:sp macro="" textlink="">
      <xdr:nvSpPr>
        <xdr:cNvPr id="454" name="公債費以外該当値テキスト"/>
        <xdr:cNvSpPr txBox="1"/>
      </xdr:nvSpPr>
      <xdr:spPr>
        <a:xfrm>
          <a:off x="16598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5" name="楕円 454"/>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56" name="テキスト ボックス 455"/>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57" name="楕円 456"/>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101616</xdr:rowOff>
    </xdr:from>
    <xdr:ext cx="762000" cy="259045"/>
    <xdr:sp macro="" textlink="">
      <xdr:nvSpPr>
        <xdr:cNvPr id="458" name="テキスト ボックス 457"/>
        <xdr:cNvSpPr txBox="1"/>
      </xdr:nvSpPr>
      <xdr:spPr>
        <a:xfrm>
          <a:off x="14401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15239</xdr:rowOff>
    </xdr:from>
    <xdr:to>
      <xdr:col>69</xdr:col>
      <xdr:colOff>142875</xdr:colOff>
      <xdr:row>76</xdr:row>
      <xdr:rowOff>116839</xdr:rowOff>
    </xdr:to>
    <xdr:sp macro="" textlink="">
      <xdr:nvSpPr>
        <xdr:cNvPr id="459" name="楕円 458"/>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60" name="テキスト ボックス 459"/>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xdr:rowOff>
    </xdr:from>
    <xdr:to>
      <xdr:col>65</xdr:col>
      <xdr:colOff>53975</xdr:colOff>
      <xdr:row>75</xdr:row>
      <xdr:rowOff>105410</xdr:rowOff>
    </xdr:to>
    <xdr:sp macro="" textlink="">
      <xdr:nvSpPr>
        <xdr:cNvPr id="461" name="楕円 460"/>
        <xdr:cNvSpPr/>
      </xdr:nvSpPr>
      <xdr:spPr>
        <a:xfrm>
          <a:off x="12954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115587</xdr:rowOff>
    </xdr:from>
    <xdr:ext cx="762000" cy="259045"/>
    <xdr:sp macro="" textlink="">
      <xdr:nvSpPr>
        <xdr:cNvPr id="462" name="テキスト ボックス 461"/>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166902</xdr:rowOff>
    </xdr:from>
    <xdr:to>
      <xdr:col>29</xdr:col>
      <xdr:colOff>127000</xdr:colOff>
      <xdr:row>19</xdr:row>
      <xdr:rowOff>92264</xdr:rowOff>
    </xdr:to>
    <xdr:cxnSp macro="">
      <xdr:nvCxnSpPr>
        <xdr:cNvPr id="47" name="直線コネクタ 46"/>
        <xdr:cNvCxnSpPr/>
      </xdr:nvCxnSpPr>
      <xdr:spPr bwMode="auto">
        <a:xfrm flipV="1">
          <a:off x="5651500" y="1929027"/>
          <a:ext cx="0" cy="14684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64341</xdr:rowOff>
    </xdr:from>
    <xdr:ext cx="762000" cy="259045"/>
    <xdr:sp macro="" textlink="">
      <xdr:nvSpPr>
        <xdr:cNvPr id="48" name="人口1人当たり決算額の推移最小値テキスト130"/>
        <xdr:cNvSpPr txBox="1"/>
      </xdr:nvSpPr>
      <xdr:spPr>
        <a:xfrm>
          <a:off x="5740400" y="336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92264</xdr:rowOff>
    </xdr:from>
    <xdr:to>
      <xdr:col>30</xdr:col>
      <xdr:colOff>25400</xdr:colOff>
      <xdr:row>19</xdr:row>
      <xdr:rowOff>92264</xdr:rowOff>
    </xdr:to>
    <xdr:cxnSp macro="">
      <xdr:nvCxnSpPr>
        <xdr:cNvPr id="49" name="直線コネクタ 48"/>
        <xdr:cNvCxnSpPr/>
      </xdr:nvCxnSpPr>
      <xdr:spPr bwMode="auto">
        <a:xfrm>
          <a:off x="5562600" y="3397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81829</xdr:rowOff>
    </xdr:from>
    <xdr:ext cx="762000" cy="259045"/>
    <xdr:sp macro="" textlink="">
      <xdr:nvSpPr>
        <xdr:cNvPr id="50" name="人口1人当たり決算額の推移最大値テキスト130"/>
        <xdr:cNvSpPr txBox="1"/>
      </xdr:nvSpPr>
      <xdr:spPr>
        <a:xfrm>
          <a:off x="5740400" y="167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166902</xdr:rowOff>
    </xdr:from>
    <xdr:to>
      <xdr:col>30</xdr:col>
      <xdr:colOff>25400</xdr:colOff>
      <xdr:row>10</xdr:row>
      <xdr:rowOff>166902</xdr:rowOff>
    </xdr:to>
    <xdr:cxnSp macro="">
      <xdr:nvCxnSpPr>
        <xdr:cNvPr id="51" name="直線コネクタ 50"/>
        <xdr:cNvCxnSpPr/>
      </xdr:nvCxnSpPr>
      <xdr:spPr bwMode="auto">
        <a:xfrm>
          <a:off x="5562600" y="19290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22296</xdr:rowOff>
    </xdr:from>
    <xdr:to>
      <xdr:col>29</xdr:col>
      <xdr:colOff>127000</xdr:colOff>
      <xdr:row>12</xdr:row>
      <xdr:rowOff>103922</xdr:rowOff>
    </xdr:to>
    <xdr:cxnSp macro="">
      <xdr:nvCxnSpPr>
        <xdr:cNvPr id="52" name="直線コネクタ 51"/>
        <xdr:cNvCxnSpPr/>
      </xdr:nvCxnSpPr>
      <xdr:spPr bwMode="auto">
        <a:xfrm>
          <a:off x="5003800" y="2127321"/>
          <a:ext cx="647700" cy="81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150342</xdr:rowOff>
    </xdr:from>
    <xdr:ext cx="762000" cy="259045"/>
    <xdr:sp macro="" textlink="">
      <xdr:nvSpPr>
        <xdr:cNvPr id="53" name="人口1人当たり決算額の推移平均値テキスト130"/>
        <xdr:cNvSpPr txBox="1"/>
      </xdr:nvSpPr>
      <xdr:spPr>
        <a:xfrm>
          <a:off x="5740400" y="276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6815</xdr:rowOff>
    </xdr:from>
    <xdr:to>
      <xdr:col>29</xdr:col>
      <xdr:colOff>177800</xdr:colOff>
      <xdr:row>16</xdr:row>
      <xdr:rowOff>108415</xdr:rowOff>
    </xdr:to>
    <xdr:sp macro="" textlink="">
      <xdr:nvSpPr>
        <xdr:cNvPr id="54" name="フローチャート: 判断 53"/>
        <xdr:cNvSpPr/>
      </xdr:nvSpPr>
      <xdr:spPr bwMode="auto">
        <a:xfrm>
          <a:off x="5600700" y="2797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22296</xdr:rowOff>
    </xdr:from>
    <xdr:to>
      <xdr:col>26</xdr:col>
      <xdr:colOff>50800</xdr:colOff>
      <xdr:row>12</xdr:row>
      <xdr:rowOff>110715</xdr:rowOff>
    </xdr:to>
    <xdr:cxnSp macro="">
      <xdr:nvCxnSpPr>
        <xdr:cNvPr id="55" name="直線コネクタ 54"/>
        <xdr:cNvCxnSpPr/>
      </xdr:nvCxnSpPr>
      <xdr:spPr bwMode="auto">
        <a:xfrm flipV="1">
          <a:off x="4305300" y="2127321"/>
          <a:ext cx="698500" cy="8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31079</xdr:rowOff>
    </xdr:from>
    <xdr:to>
      <xdr:col>26</xdr:col>
      <xdr:colOff>101600</xdr:colOff>
      <xdr:row>16</xdr:row>
      <xdr:rowOff>132679</xdr:rowOff>
    </xdr:to>
    <xdr:sp macro="" textlink="">
      <xdr:nvSpPr>
        <xdr:cNvPr id="56" name="フローチャート: 判断 55"/>
        <xdr:cNvSpPr/>
      </xdr:nvSpPr>
      <xdr:spPr bwMode="auto">
        <a:xfrm>
          <a:off x="49530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117456</xdr:rowOff>
    </xdr:from>
    <xdr:ext cx="736600" cy="259045"/>
    <xdr:sp macro="" textlink="">
      <xdr:nvSpPr>
        <xdr:cNvPr id="57" name="テキスト ボックス 56"/>
        <xdr:cNvSpPr txBox="1"/>
      </xdr:nvSpPr>
      <xdr:spPr>
        <a:xfrm>
          <a:off x="4622800" y="290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110715</xdr:rowOff>
    </xdr:from>
    <xdr:to>
      <xdr:col>22</xdr:col>
      <xdr:colOff>114300</xdr:colOff>
      <xdr:row>13</xdr:row>
      <xdr:rowOff>96721</xdr:rowOff>
    </xdr:to>
    <xdr:cxnSp macro="">
      <xdr:nvCxnSpPr>
        <xdr:cNvPr id="58" name="直線コネクタ 57"/>
        <xdr:cNvCxnSpPr/>
      </xdr:nvCxnSpPr>
      <xdr:spPr bwMode="auto">
        <a:xfrm flipV="1">
          <a:off x="3606800" y="2215740"/>
          <a:ext cx="698500" cy="157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66495</xdr:rowOff>
    </xdr:from>
    <xdr:to>
      <xdr:col>22</xdr:col>
      <xdr:colOff>165100</xdr:colOff>
      <xdr:row>16</xdr:row>
      <xdr:rowOff>168095</xdr:rowOff>
    </xdr:to>
    <xdr:sp macro="" textlink="">
      <xdr:nvSpPr>
        <xdr:cNvPr id="59" name="フローチャート: 判断 58"/>
        <xdr:cNvSpPr/>
      </xdr:nvSpPr>
      <xdr:spPr bwMode="auto">
        <a:xfrm>
          <a:off x="42545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152872</xdr:rowOff>
    </xdr:from>
    <xdr:ext cx="762000" cy="259045"/>
    <xdr:sp macro="" textlink="">
      <xdr:nvSpPr>
        <xdr:cNvPr id="60" name="テキスト ボックス 59"/>
        <xdr:cNvSpPr txBox="1"/>
      </xdr:nvSpPr>
      <xdr:spPr>
        <a:xfrm>
          <a:off x="3924300" y="294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96721</xdr:rowOff>
    </xdr:from>
    <xdr:to>
      <xdr:col>18</xdr:col>
      <xdr:colOff>177800</xdr:colOff>
      <xdr:row>13</xdr:row>
      <xdr:rowOff>154524</xdr:rowOff>
    </xdr:to>
    <xdr:cxnSp macro="">
      <xdr:nvCxnSpPr>
        <xdr:cNvPr id="61" name="直線コネクタ 60"/>
        <xdr:cNvCxnSpPr/>
      </xdr:nvCxnSpPr>
      <xdr:spPr bwMode="auto">
        <a:xfrm flipV="1">
          <a:off x="2908300" y="2373196"/>
          <a:ext cx="698500" cy="57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93013</xdr:rowOff>
    </xdr:from>
    <xdr:to>
      <xdr:col>19</xdr:col>
      <xdr:colOff>38100</xdr:colOff>
      <xdr:row>17</xdr:row>
      <xdr:rowOff>23163</xdr:rowOff>
    </xdr:to>
    <xdr:sp macro="" textlink="">
      <xdr:nvSpPr>
        <xdr:cNvPr id="62" name="フローチャート: 判断 61"/>
        <xdr:cNvSpPr/>
      </xdr:nvSpPr>
      <xdr:spPr bwMode="auto">
        <a:xfrm>
          <a:off x="3556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7940</xdr:rowOff>
    </xdr:from>
    <xdr:ext cx="762000" cy="259045"/>
    <xdr:sp macro="" textlink="">
      <xdr:nvSpPr>
        <xdr:cNvPr id="63" name="テキスト ボックス 62"/>
        <xdr:cNvSpPr txBox="1"/>
      </xdr:nvSpPr>
      <xdr:spPr>
        <a:xfrm>
          <a:off x="3225800" y="297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155160</xdr:rowOff>
    </xdr:from>
    <xdr:to>
      <xdr:col>15</xdr:col>
      <xdr:colOff>101600</xdr:colOff>
      <xdr:row>17</xdr:row>
      <xdr:rowOff>85310</xdr:rowOff>
    </xdr:to>
    <xdr:sp macro="" textlink="">
      <xdr:nvSpPr>
        <xdr:cNvPr id="64" name="フローチャート: 判断 63"/>
        <xdr:cNvSpPr/>
      </xdr:nvSpPr>
      <xdr:spPr bwMode="auto">
        <a:xfrm>
          <a:off x="2857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70087</xdr:rowOff>
    </xdr:from>
    <xdr:ext cx="762000" cy="259045"/>
    <xdr:sp macro="" textlink="">
      <xdr:nvSpPr>
        <xdr:cNvPr id="65" name="テキスト ボックス 64"/>
        <xdr:cNvSpPr txBox="1"/>
      </xdr:nvSpPr>
      <xdr:spPr>
        <a:xfrm>
          <a:off x="25273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53122</xdr:rowOff>
    </xdr:from>
    <xdr:to>
      <xdr:col>29</xdr:col>
      <xdr:colOff>177800</xdr:colOff>
      <xdr:row>12</xdr:row>
      <xdr:rowOff>154722</xdr:rowOff>
    </xdr:to>
    <xdr:sp macro="" textlink="">
      <xdr:nvSpPr>
        <xdr:cNvPr id="71" name="楕円 70"/>
        <xdr:cNvSpPr/>
      </xdr:nvSpPr>
      <xdr:spPr bwMode="auto">
        <a:xfrm>
          <a:off x="5600700" y="2158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69649</xdr:rowOff>
    </xdr:from>
    <xdr:ext cx="762000" cy="259045"/>
    <xdr:sp macro="" textlink="">
      <xdr:nvSpPr>
        <xdr:cNvPr id="72" name="人口1人当たり決算額の推移該当値テキスト130"/>
        <xdr:cNvSpPr txBox="1"/>
      </xdr:nvSpPr>
      <xdr:spPr>
        <a:xfrm>
          <a:off x="5740400" y="200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142946</xdr:rowOff>
    </xdr:from>
    <xdr:to>
      <xdr:col>26</xdr:col>
      <xdr:colOff>101600</xdr:colOff>
      <xdr:row>12</xdr:row>
      <xdr:rowOff>73096</xdr:rowOff>
    </xdr:to>
    <xdr:sp macro="" textlink="">
      <xdr:nvSpPr>
        <xdr:cNvPr id="73" name="楕円 72"/>
        <xdr:cNvSpPr/>
      </xdr:nvSpPr>
      <xdr:spPr bwMode="auto">
        <a:xfrm>
          <a:off x="4953000" y="2076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83273</xdr:rowOff>
    </xdr:from>
    <xdr:ext cx="736600" cy="259045"/>
    <xdr:sp macro="" textlink="">
      <xdr:nvSpPr>
        <xdr:cNvPr id="74" name="テキスト ボックス 73"/>
        <xdr:cNvSpPr txBox="1"/>
      </xdr:nvSpPr>
      <xdr:spPr>
        <a:xfrm>
          <a:off x="4622800" y="1845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59915</xdr:rowOff>
    </xdr:from>
    <xdr:to>
      <xdr:col>22</xdr:col>
      <xdr:colOff>165100</xdr:colOff>
      <xdr:row>12</xdr:row>
      <xdr:rowOff>161515</xdr:rowOff>
    </xdr:to>
    <xdr:sp macro="" textlink="">
      <xdr:nvSpPr>
        <xdr:cNvPr id="75" name="楕円 74"/>
        <xdr:cNvSpPr/>
      </xdr:nvSpPr>
      <xdr:spPr bwMode="auto">
        <a:xfrm>
          <a:off x="4254500" y="2164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242</xdr:rowOff>
    </xdr:from>
    <xdr:ext cx="762000" cy="259045"/>
    <xdr:sp macro="" textlink="">
      <xdr:nvSpPr>
        <xdr:cNvPr id="76" name="テキスト ボックス 75"/>
        <xdr:cNvSpPr txBox="1"/>
      </xdr:nvSpPr>
      <xdr:spPr>
        <a:xfrm>
          <a:off x="3924300" y="19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45921</xdr:rowOff>
    </xdr:from>
    <xdr:to>
      <xdr:col>19</xdr:col>
      <xdr:colOff>38100</xdr:colOff>
      <xdr:row>13</xdr:row>
      <xdr:rowOff>147521</xdr:rowOff>
    </xdr:to>
    <xdr:sp macro="" textlink="">
      <xdr:nvSpPr>
        <xdr:cNvPr id="77" name="楕円 76"/>
        <xdr:cNvSpPr/>
      </xdr:nvSpPr>
      <xdr:spPr bwMode="auto">
        <a:xfrm>
          <a:off x="3556000" y="232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157698</xdr:rowOff>
    </xdr:from>
    <xdr:ext cx="762000" cy="259045"/>
    <xdr:sp macro="" textlink="">
      <xdr:nvSpPr>
        <xdr:cNvPr id="78" name="テキスト ボックス 77"/>
        <xdr:cNvSpPr txBox="1"/>
      </xdr:nvSpPr>
      <xdr:spPr>
        <a:xfrm>
          <a:off x="3225800" y="2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103724</xdr:rowOff>
    </xdr:from>
    <xdr:to>
      <xdr:col>15</xdr:col>
      <xdr:colOff>101600</xdr:colOff>
      <xdr:row>14</xdr:row>
      <xdr:rowOff>33874</xdr:rowOff>
    </xdr:to>
    <xdr:sp macro="" textlink="">
      <xdr:nvSpPr>
        <xdr:cNvPr id="79" name="楕円 78"/>
        <xdr:cNvSpPr/>
      </xdr:nvSpPr>
      <xdr:spPr bwMode="auto">
        <a:xfrm>
          <a:off x="2857500" y="2380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44051</xdr:rowOff>
    </xdr:from>
    <xdr:ext cx="762000" cy="259045"/>
    <xdr:sp macro="" textlink="">
      <xdr:nvSpPr>
        <xdr:cNvPr id="80" name="テキスト ボックス 79"/>
        <xdr:cNvSpPr txBox="1"/>
      </xdr:nvSpPr>
      <xdr:spPr>
        <a:xfrm>
          <a:off x="2527300" y="214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142621</xdr:rowOff>
    </xdr:from>
    <xdr:to>
      <xdr:col>29</xdr:col>
      <xdr:colOff>127000</xdr:colOff>
      <xdr:row>38</xdr:row>
      <xdr:rowOff>95339</xdr:rowOff>
    </xdr:to>
    <xdr:cxnSp macro="">
      <xdr:nvCxnSpPr>
        <xdr:cNvPr id="109" name="直線コネクタ 108"/>
        <xdr:cNvCxnSpPr/>
      </xdr:nvCxnSpPr>
      <xdr:spPr bwMode="auto">
        <a:xfrm flipV="1">
          <a:off x="5651500" y="6410071"/>
          <a:ext cx="0" cy="1152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67416</xdr:rowOff>
    </xdr:from>
    <xdr:ext cx="762000" cy="259045"/>
    <xdr:sp macro="" textlink="">
      <xdr:nvSpPr>
        <xdr:cNvPr id="110" name="人口1人当たり決算額の推移最小値テキスト445"/>
        <xdr:cNvSpPr txBox="1"/>
      </xdr:nvSpPr>
      <xdr:spPr>
        <a:xfrm>
          <a:off x="5740400" y="753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95339</xdr:rowOff>
    </xdr:from>
    <xdr:to>
      <xdr:col>30</xdr:col>
      <xdr:colOff>25400</xdr:colOff>
      <xdr:row>38</xdr:row>
      <xdr:rowOff>95339</xdr:rowOff>
    </xdr:to>
    <xdr:cxnSp macro="">
      <xdr:nvCxnSpPr>
        <xdr:cNvPr id="111" name="直線コネクタ 110"/>
        <xdr:cNvCxnSpPr/>
      </xdr:nvCxnSpPr>
      <xdr:spPr bwMode="auto">
        <a:xfrm>
          <a:off x="5562600" y="756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228998</xdr:rowOff>
    </xdr:from>
    <xdr:ext cx="762000" cy="259045"/>
    <xdr:sp macro="" textlink="">
      <xdr:nvSpPr>
        <xdr:cNvPr id="112" name="人口1人当たり決算額の推移最大値テキスト445"/>
        <xdr:cNvSpPr txBox="1"/>
      </xdr:nvSpPr>
      <xdr:spPr>
        <a:xfrm>
          <a:off x="5740400" y="615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142621</xdr:rowOff>
    </xdr:from>
    <xdr:to>
      <xdr:col>30</xdr:col>
      <xdr:colOff>25400</xdr:colOff>
      <xdr:row>34</xdr:row>
      <xdr:rowOff>142621</xdr:rowOff>
    </xdr:to>
    <xdr:cxnSp macro="">
      <xdr:nvCxnSpPr>
        <xdr:cNvPr id="113" name="直線コネクタ 112"/>
        <xdr:cNvCxnSpPr/>
      </xdr:nvCxnSpPr>
      <xdr:spPr bwMode="auto">
        <a:xfrm>
          <a:off x="5562600" y="6410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317786</xdr:rowOff>
    </xdr:from>
    <xdr:to>
      <xdr:col>29</xdr:col>
      <xdr:colOff>127000</xdr:colOff>
      <xdr:row>34</xdr:row>
      <xdr:rowOff>142621</xdr:rowOff>
    </xdr:to>
    <xdr:cxnSp macro="">
      <xdr:nvCxnSpPr>
        <xdr:cNvPr id="114" name="直線コネクタ 113"/>
        <xdr:cNvCxnSpPr/>
      </xdr:nvCxnSpPr>
      <xdr:spPr bwMode="auto">
        <a:xfrm>
          <a:off x="5003800" y="6242336"/>
          <a:ext cx="647700" cy="167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42886</xdr:rowOff>
    </xdr:from>
    <xdr:ext cx="762000" cy="259045"/>
    <xdr:sp macro="" textlink="">
      <xdr:nvSpPr>
        <xdr:cNvPr id="115" name="人口1人当たり決算額の推移平均値テキスト445"/>
        <xdr:cNvSpPr txBox="1"/>
      </xdr:nvSpPr>
      <xdr:spPr>
        <a:xfrm>
          <a:off x="5740400" y="69961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70809</xdr:rowOff>
    </xdr:from>
    <xdr:to>
      <xdr:col>29</xdr:col>
      <xdr:colOff>177800</xdr:colOff>
      <xdr:row>37</xdr:row>
      <xdr:rowOff>959</xdr:rowOff>
    </xdr:to>
    <xdr:sp macro="" textlink="">
      <xdr:nvSpPr>
        <xdr:cNvPr id="116" name="フローチャート: 判断 115"/>
        <xdr:cNvSpPr/>
      </xdr:nvSpPr>
      <xdr:spPr bwMode="auto">
        <a:xfrm>
          <a:off x="5600700" y="7024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317786</xdr:rowOff>
    </xdr:from>
    <xdr:to>
      <xdr:col>26</xdr:col>
      <xdr:colOff>50800</xdr:colOff>
      <xdr:row>34</xdr:row>
      <xdr:rowOff>102330</xdr:rowOff>
    </xdr:to>
    <xdr:cxnSp macro="">
      <xdr:nvCxnSpPr>
        <xdr:cNvPr id="117" name="直線コネクタ 116"/>
        <xdr:cNvCxnSpPr/>
      </xdr:nvCxnSpPr>
      <xdr:spPr bwMode="auto">
        <a:xfrm flipV="1">
          <a:off x="4305300" y="6242336"/>
          <a:ext cx="698500" cy="127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83877</xdr:rowOff>
    </xdr:from>
    <xdr:to>
      <xdr:col>26</xdr:col>
      <xdr:colOff>101600</xdr:colOff>
      <xdr:row>37</xdr:row>
      <xdr:rowOff>14027</xdr:rowOff>
    </xdr:to>
    <xdr:sp macro="" textlink="">
      <xdr:nvSpPr>
        <xdr:cNvPr id="118" name="フローチャート: 判断 117"/>
        <xdr:cNvSpPr/>
      </xdr:nvSpPr>
      <xdr:spPr bwMode="auto">
        <a:xfrm>
          <a:off x="4953000" y="7037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170254</xdr:rowOff>
    </xdr:from>
    <xdr:ext cx="736600" cy="259045"/>
    <xdr:sp macro="" textlink="">
      <xdr:nvSpPr>
        <xdr:cNvPr id="119" name="テキスト ボックス 118"/>
        <xdr:cNvSpPr txBox="1"/>
      </xdr:nvSpPr>
      <xdr:spPr>
        <a:xfrm>
          <a:off x="4622800" y="712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102330</xdr:rowOff>
    </xdr:from>
    <xdr:to>
      <xdr:col>22</xdr:col>
      <xdr:colOff>114300</xdr:colOff>
      <xdr:row>34</xdr:row>
      <xdr:rowOff>103378</xdr:rowOff>
    </xdr:to>
    <xdr:cxnSp macro="">
      <xdr:nvCxnSpPr>
        <xdr:cNvPr id="120" name="直線コネクタ 119"/>
        <xdr:cNvCxnSpPr/>
      </xdr:nvCxnSpPr>
      <xdr:spPr bwMode="auto">
        <a:xfrm flipV="1">
          <a:off x="3606800" y="6369780"/>
          <a:ext cx="698500" cy="1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113576</xdr:rowOff>
    </xdr:from>
    <xdr:to>
      <xdr:col>22</xdr:col>
      <xdr:colOff>165100</xdr:colOff>
      <xdr:row>37</xdr:row>
      <xdr:rowOff>43726</xdr:rowOff>
    </xdr:to>
    <xdr:sp macro="" textlink="">
      <xdr:nvSpPr>
        <xdr:cNvPr id="121" name="フローチャート: 判断 120"/>
        <xdr:cNvSpPr/>
      </xdr:nvSpPr>
      <xdr:spPr bwMode="auto">
        <a:xfrm>
          <a:off x="4254500" y="706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28503</xdr:rowOff>
    </xdr:from>
    <xdr:ext cx="762000" cy="259045"/>
    <xdr:sp macro="" textlink="">
      <xdr:nvSpPr>
        <xdr:cNvPr id="122" name="テキスト ボックス 121"/>
        <xdr:cNvSpPr txBox="1"/>
      </xdr:nvSpPr>
      <xdr:spPr>
        <a:xfrm>
          <a:off x="3924300" y="715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103378</xdr:rowOff>
    </xdr:from>
    <xdr:to>
      <xdr:col>18</xdr:col>
      <xdr:colOff>177800</xdr:colOff>
      <xdr:row>34</xdr:row>
      <xdr:rowOff>258788</xdr:rowOff>
    </xdr:to>
    <xdr:cxnSp macro="">
      <xdr:nvCxnSpPr>
        <xdr:cNvPr id="123" name="直線コネクタ 122"/>
        <xdr:cNvCxnSpPr/>
      </xdr:nvCxnSpPr>
      <xdr:spPr bwMode="auto">
        <a:xfrm flipV="1">
          <a:off x="2908300" y="6370828"/>
          <a:ext cx="698500" cy="15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125920</xdr:rowOff>
    </xdr:from>
    <xdr:to>
      <xdr:col>19</xdr:col>
      <xdr:colOff>38100</xdr:colOff>
      <xdr:row>37</xdr:row>
      <xdr:rowOff>56070</xdr:rowOff>
    </xdr:to>
    <xdr:sp macro="" textlink="">
      <xdr:nvSpPr>
        <xdr:cNvPr id="124" name="フローチャート: 判断 123"/>
        <xdr:cNvSpPr/>
      </xdr:nvSpPr>
      <xdr:spPr bwMode="auto">
        <a:xfrm>
          <a:off x="3556000" y="7079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40847</xdr:rowOff>
    </xdr:from>
    <xdr:ext cx="762000" cy="259045"/>
    <xdr:sp macro="" textlink="">
      <xdr:nvSpPr>
        <xdr:cNvPr id="125" name="テキスト ボックス 124"/>
        <xdr:cNvSpPr txBox="1"/>
      </xdr:nvSpPr>
      <xdr:spPr>
        <a:xfrm>
          <a:off x="3225800" y="716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123463</xdr:rowOff>
    </xdr:from>
    <xdr:to>
      <xdr:col>15</xdr:col>
      <xdr:colOff>101600</xdr:colOff>
      <xdr:row>37</xdr:row>
      <xdr:rowOff>53613</xdr:rowOff>
    </xdr:to>
    <xdr:sp macro="" textlink="">
      <xdr:nvSpPr>
        <xdr:cNvPr id="126" name="フローチャート: 判断 125"/>
        <xdr:cNvSpPr/>
      </xdr:nvSpPr>
      <xdr:spPr bwMode="auto">
        <a:xfrm>
          <a:off x="2857500" y="7076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38390</xdr:rowOff>
    </xdr:from>
    <xdr:ext cx="762000" cy="259045"/>
    <xdr:sp macro="" textlink="">
      <xdr:nvSpPr>
        <xdr:cNvPr id="127" name="テキスト ボックス 126"/>
        <xdr:cNvSpPr txBox="1"/>
      </xdr:nvSpPr>
      <xdr:spPr>
        <a:xfrm>
          <a:off x="2527300" y="71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91821</xdr:rowOff>
    </xdr:from>
    <xdr:to>
      <xdr:col>29</xdr:col>
      <xdr:colOff>177800</xdr:colOff>
      <xdr:row>34</xdr:row>
      <xdr:rowOff>193421</xdr:rowOff>
    </xdr:to>
    <xdr:sp macro="" textlink="">
      <xdr:nvSpPr>
        <xdr:cNvPr id="133" name="楕円 132"/>
        <xdr:cNvSpPr/>
      </xdr:nvSpPr>
      <xdr:spPr bwMode="auto">
        <a:xfrm>
          <a:off x="5600700" y="6359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38498</xdr:rowOff>
    </xdr:from>
    <xdr:ext cx="762000" cy="259045"/>
    <xdr:sp macro="" textlink="">
      <xdr:nvSpPr>
        <xdr:cNvPr id="134" name="人口1人当たり決算額の推移該当値テキスト445"/>
        <xdr:cNvSpPr txBox="1"/>
      </xdr:nvSpPr>
      <xdr:spPr>
        <a:xfrm>
          <a:off x="5740400" y="630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266986</xdr:rowOff>
    </xdr:from>
    <xdr:to>
      <xdr:col>26</xdr:col>
      <xdr:colOff>101600</xdr:colOff>
      <xdr:row>34</xdr:row>
      <xdr:rowOff>25686</xdr:rowOff>
    </xdr:to>
    <xdr:sp macro="" textlink="">
      <xdr:nvSpPr>
        <xdr:cNvPr id="135" name="楕円 134"/>
        <xdr:cNvSpPr/>
      </xdr:nvSpPr>
      <xdr:spPr bwMode="auto">
        <a:xfrm>
          <a:off x="4953000" y="6191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35863</xdr:rowOff>
    </xdr:from>
    <xdr:ext cx="736600" cy="259045"/>
    <xdr:sp macro="" textlink="">
      <xdr:nvSpPr>
        <xdr:cNvPr id="136" name="テキスト ボックス 135"/>
        <xdr:cNvSpPr txBox="1"/>
      </xdr:nvSpPr>
      <xdr:spPr>
        <a:xfrm>
          <a:off x="4622800" y="596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51530</xdr:rowOff>
    </xdr:from>
    <xdr:to>
      <xdr:col>22</xdr:col>
      <xdr:colOff>165100</xdr:colOff>
      <xdr:row>34</xdr:row>
      <xdr:rowOff>153130</xdr:rowOff>
    </xdr:to>
    <xdr:sp macro="" textlink="">
      <xdr:nvSpPr>
        <xdr:cNvPr id="137" name="楕円 136"/>
        <xdr:cNvSpPr/>
      </xdr:nvSpPr>
      <xdr:spPr bwMode="auto">
        <a:xfrm>
          <a:off x="4254500" y="6318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163307</xdr:rowOff>
    </xdr:from>
    <xdr:ext cx="762000" cy="259045"/>
    <xdr:sp macro="" textlink="">
      <xdr:nvSpPr>
        <xdr:cNvPr id="138" name="テキスト ボックス 137"/>
        <xdr:cNvSpPr txBox="1"/>
      </xdr:nvSpPr>
      <xdr:spPr>
        <a:xfrm>
          <a:off x="3924300" y="608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52578</xdr:rowOff>
    </xdr:from>
    <xdr:to>
      <xdr:col>19</xdr:col>
      <xdr:colOff>38100</xdr:colOff>
      <xdr:row>34</xdr:row>
      <xdr:rowOff>154178</xdr:rowOff>
    </xdr:to>
    <xdr:sp macro="" textlink="">
      <xdr:nvSpPr>
        <xdr:cNvPr id="139" name="楕円 138"/>
        <xdr:cNvSpPr/>
      </xdr:nvSpPr>
      <xdr:spPr bwMode="auto">
        <a:xfrm>
          <a:off x="3556000" y="6320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164355</xdr:rowOff>
    </xdr:from>
    <xdr:ext cx="762000" cy="259045"/>
    <xdr:sp macro="" textlink="">
      <xdr:nvSpPr>
        <xdr:cNvPr id="140" name="テキスト ボックス 139"/>
        <xdr:cNvSpPr txBox="1"/>
      </xdr:nvSpPr>
      <xdr:spPr>
        <a:xfrm>
          <a:off x="32258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207988</xdr:rowOff>
    </xdr:from>
    <xdr:to>
      <xdr:col>15</xdr:col>
      <xdr:colOff>101600</xdr:colOff>
      <xdr:row>34</xdr:row>
      <xdr:rowOff>309588</xdr:rowOff>
    </xdr:to>
    <xdr:sp macro="" textlink="">
      <xdr:nvSpPr>
        <xdr:cNvPr id="141" name="楕円 140"/>
        <xdr:cNvSpPr/>
      </xdr:nvSpPr>
      <xdr:spPr bwMode="auto">
        <a:xfrm>
          <a:off x="2857500" y="6475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319765</xdr:rowOff>
    </xdr:from>
    <xdr:ext cx="762000" cy="259045"/>
    <xdr:sp macro="" textlink="">
      <xdr:nvSpPr>
        <xdr:cNvPr id="142" name="テキスト ボックス 141"/>
        <xdr:cNvSpPr txBox="1"/>
      </xdr:nvSpPr>
      <xdr:spPr>
        <a:xfrm>
          <a:off x="2527300" y="624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23,975
23,747
862.30
20,866,951
20,225,487
492,112
11,810,936
15,249,862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37663</xdr:rowOff>
    </xdr:from>
    <xdr:to>
      <xdr:col>24</xdr:col>
      <xdr:colOff>62865</xdr:colOff>
      <xdr:row>39</xdr:row>
      <xdr:rowOff>30674</xdr:rowOff>
    </xdr:to>
    <xdr:cxnSp macro="">
      <xdr:nvCxnSpPr>
        <xdr:cNvPr id="58" name="直線コネクタ 57"/>
        <xdr:cNvCxnSpPr/>
      </xdr:nvCxnSpPr>
      <xdr:spPr>
        <a:xfrm flipV="1">
          <a:off x="4633595" y="5181163"/>
          <a:ext cx="1270" cy="153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34501</xdr:rowOff>
    </xdr:from>
    <xdr:ext cx="534377" cy="259045"/>
    <xdr:sp macro="" textlink="">
      <xdr:nvSpPr>
        <xdr:cNvPr id="59" name="人件費最小値テキスト"/>
        <xdr:cNvSpPr txBox="1"/>
      </xdr:nvSpPr>
      <xdr:spPr>
        <a:xfrm>
          <a:off x="4686300" y="672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30674</xdr:rowOff>
    </xdr:from>
    <xdr:to>
      <xdr:col>24</xdr:col>
      <xdr:colOff>152400</xdr:colOff>
      <xdr:row>39</xdr:row>
      <xdr:rowOff>30674</xdr:rowOff>
    </xdr:to>
    <xdr:cxnSp macro="">
      <xdr:nvCxnSpPr>
        <xdr:cNvPr id="60" name="直線コネクタ 59"/>
        <xdr:cNvCxnSpPr/>
      </xdr:nvCxnSpPr>
      <xdr:spPr>
        <a:xfrm>
          <a:off x="4546600" y="671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155790</xdr:rowOff>
    </xdr:from>
    <xdr:ext cx="599010" cy="259045"/>
    <xdr:sp macro="" textlink="">
      <xdr:nvSpPr>
        <xdr:cNvPr id="61" name="人件費最大値テキスト"/>
        <xdr:cNvSpPr txBox="1"/>
      </xdr:nvSpPr>
      <xdr:spPr>
        <a:xfrm>
          <a:off x="4686300" y="49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37663</xdr:rowOff>
    </xdr:from>
    <xdr:to>
      <xdr:col>24</xdr:col>
      <xdr:colOff>152400</xdr:colOff>
      <xdr:row>30</xdr:row>
      <xdr:rowOff>37663</xdr:rowOff>
    </xdr:to>
    <xdr:cxnSp macro="">
      <xdr:nvCxnSpPr>
        <xdr:cNvPr id="62" name="直線コネクタ 61"/>
        <xdr:cNvCxnSpPr/>
      </xdr:nvCxnSpPr>
      <xdr:spPr>
        <a:xfrm>
          <a:off x="4546600" y="518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116628</xdr:rowOff>
    </xdr:from>
    <xdr:to>
      <xdr:col>24</xdr:col>
      <xdr:colOff>63500</xdr:colOff>
      <xdr:row>34</xdr:row>
      <xdr:rowOff>131585</xdr:rowOff>
    </xdr:to>
    <xdr:cxnSp macro="">
      <xdr:nvCxnSpPr>
        <xdr:cNvPr id="63" name="直線コネクタ 62"/>
        <xdr:cNvCxnSpPr/>
      </xdr:nvCxnSpPr>
      <xdr:spPr>
        <a:xfrm flipV="1">
          <a:off x="3797300" y="5945928"/>
          <a:ext cx="8382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119677</xdr:rowOff>
    </xdr:from>
    <xdr:ext cx="534377" cy="259045"/>
    <xdr:sp macro="" textlink="">
      <xdr:nvSpPr>
        <xdr:cNvPr id="64" name="人件費平均値テキスト"/>
        <xdr:cNvSpPr txBox="1"/>
      </xdr:nvSpPr>
      <xdr:spPr>
        <a:xfrm>
          <a:off x="4686300" y="612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141250</xdr:rowOff>
    </xdr:from>
    <xdr:to>
      <xdr:col>24</xdr:col>
      <xdr:colOff>114300</xdr:colOff>
      <xdr:row>36</xdr:row>
      <xdr:rowOff>71400</xdr:rowOff>
    </xdr:to>
    <xdr:sp macro="" textlink="">
      <xdr:nvSpPr>
        <xdr:cNvPr id="65" name="フローチャート: 判断 64"/>
        <xdr:cNvSpPr/>
      </xdr:nvSpPr>
      <xdr:spPr>
        <a:xfrm>
          <a:off x="4584700" y="61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131585</xdr:rowOff>
    </xdr:from>
    <xdr:to>
      <xdr:col>19</xdr:col>
      <xdr:colOff>177800</xdr:colOff>
      <xdr:row>34</xdr:row>
      <xdr:rowOff>157955</xdr:rowOff>
    </xdr:to>
    <xdr:cxnSp macro="">
      <xdr:nvCxnSpPr>
        <xdr:cNvPr id="66" name="直線コネクタ 65"/>
        <xdr:cNvCxnSpPr/>
      </xdr:nvCxnSpPr>
      <xdr:spPr>
        <a:xfrm flipV="1">
          <a:off x="2908300" y="5960885"/>
          <a:ext cx="889000" cy="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159227</xdr:rowOff>
    </xdr:from>
    <xdr:to>
      <xdr:col>20</xdr:col>
      <xdr:colOff>38100</xdr:colOff>
      <xdr:row>36</xdr:row>
      <xdr:rowOff>89377</xdr:rowOff>
    </xdr:to>
    <xdr:sp macro="" textlink="">
      <xdr:nvSpPr>
        <xdr:cNvPr id="67" name="フローチャート: 判断 66"/>
        <xdr:cNvSpPr/>
      </xdr:nvSpPr>
      <xdr:spPr>
        <a:xfrm>
          <a:off x="37465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80504</xdr:rowOff>
    </xdr:from>
    <xdr:ext cx="534377" cy="259045"/>
    <xdr:sp macro="" textlink="">
      <xdr:nvSpPr>
        <xdr:cNvPr id="68" name="テキスト ボックス 67"/>
        <xdr:cNvSpPr txBox="1"/>
      </xdr:nvSpPr>
      <xdr:spPr>
        <a:xfrm>
          <a:off x="3530111" y="62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157955</xdr:rowOff>
    </xdr:from>
    <xdr:to>
      <xdr:col>15</xdr:col>
      <xdr:colOff>50800</xdr:colOff>
      <xdr:row>35</xdr:row>
      <xdr:rowOff>95498</xdr:rowOff>
    </xdr:to>
    <xdr:cxnSp macro="">
      <xdr:nvCxnSpPr>
        <xdr:cNvPr id="69" name="直線コネクタ 68"/>
        <xdr:cNvCxnSpPr/>
      </xdr:nvCxnSpPr>
      <xdr:spPr>
        <a:xfrm flipV="1">
          <a:off x="2019300" y="5987255"/>
          <a:ext cx="889000" cy="10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xdr:rowOff>
    </xdr:from>
    <xdr:to>
      <xdr:col>15</xdr:col>
      <xdr:colOff>101600</xdr:colOff>
      <xdr:row>36</xdr:row>
      <xdr:rowOff>102815</xdr:rowOff>
    </xdr:to>
    <xdr:sp macro="" textlink="">
      <xdr:nvSpPr>
        <xdr:cNvPr id="70" name="フローチャート: 判断 69"/>
        <xdr:cNvSpPr/>
      </xdr:nvSpPr>
      <xdr:spPr>
        <a:xfrm>
          <a:off x="28575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93942</xdr:rowOff>
    </xdr:from>
    <xdr:ext cx="534377" cy="259045"/>
    <xdr:sp macro="" textlink="">
      <xdr:nvSpPr>
        <xdr:cNvPr id="71" name="テキスト ボックス 70"/>
        <xdr:cNvSpPr txBox="1"/>
      </xdr:nvSpPr>
      <xdr:spPr>
        <a:xfrm>
          <a:off x="2641111" y="62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95498</xdr:rowOff>
    </xdr:from>
    <xdr:to>
      <xdr:col>10</xdr:col>
      <xdr:colOff>114300</xdr:colOff>
      <xdr:row>35</xdr:row>
      <xdr:rowOff>152387</xdr:rowOff>
    </xdr:to>
    <xdr:cxnSp macro="">
      <xdr:nvCxnSpPr>
        <xdr:cNvPr id="72" name="直線コネクタ 71"/>
        <xdr:cNvCxnSpPr/>
      </xdr:nvCxnSpPr>
      <xdr:spPr>
        <a:xfrm flipV="1">
          <a:off x="1130300" y="6096248"/>
          <a:ext cx="8890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122978</xdr:rowOff>
    </xdr:from>
    <xdr:to>
      <xdr:col>10</xdr:col>
      <xdr:colOff>165100</xdr:colOff>
      <xdr:row>37</xdr:row>
      <xdr:rowOff>53128</xdr:rowOff>
    </xdr:to>
    <xdr:sp macro="" textlink="">
      <xdr:nvSpPr>
        <xdr:cNvPr id="73" name="フローチャート: 判断 72"/>
        <xdr:cNvSpPr/>
      </xdr:nvSpPr>
      <xdr:spPr>
        <a:xfrm>
          <a:off x="1968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44255</xdr:rowOff>
    </xdr:from>
    <xdr:ext cx="534377" cy="259045"/>
    <xdr:sp macro="" textlink="">
      <xdr:nvSpPr>
        <xdr:cNvPr id="74" name="テキスト ボックス 73"/>
        <xdr:cNvSpPr txBox="1"/>
      </xdr:nvSpPr>
      <xdr:spPr>
        <a:xfrm>
          <a:off x="1752111" y="63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8988</xdr:rowOff>
    </xdr:from>
    <xdr:to>
      <xdr:col>6</xdr:col>
      <xdr:colOff>38100</xdr:colOff>
      <xdr:row>37</xdr:row>
      <xdr:rowOff>110588</xdr:rowOff>
    </xdr:to>
    <xdr:sp macro="" textlink="">
      <xdr:nvSpPr>
        <xdr:cNvPr id="75" name="フローチャート: 判断 74"/>
        <xdr:cNvSpPr/>
      </xdr:nvSpPr>
      <xdr:spPr>
        <a:xfrm>
          <a:off x="1079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101715</xdr:rowOff>
    </xdr:from>
    <xdr:ext cx="534377" cy="259045"/>
    <xdr:sp macro="" textlink="">
      <xdr:nvSpPr>
        <xdr:cNvPr id="76" name="テキスト ボックス 75"/>
        <xdr:cNvSpPr txBox="1"/>
      </xdr:nvSpPr>
      <xdr:spPr>
        <a:xfrm>
          <a:off x="863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65828</xdr:rowOff>
    </xdr:from>
    <xdr:to>
      <xdr:col>24</xdr:col>
      <xdr:colOff>114300</xdr:colOff>
      <xdr:row>34</xdr:row>
      <xdr:rowOff>167428</xdr:rowOff>
    </xdr:to>
    <xdr:sp macro="" textlink="">
      <xdr:nvSpPr>
        <xdr:cNvPr id="82" name="楕円 81"/>
        <xdr:cNvSpPr/>
      </xdr:nvSpPr>
      <xdr:spPr>
        <a:xfrm>
          <a:off x="4584700" y="589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88705</xdr:rowOff>
    </xdr:from>
    <xdr:ext cx="599010" cy="259045"/>
    <xdr:sp macro="" textlink="">
      <xdr:nvSpPr>
        <xdr:cNvPr id="83" name="人件費該当値テキスト"/>
        <xdr:cNvSpPr txBox="1"/>
      </xdr:nvSpPr>
      <xdr:spPr>
        <a:xfrm>
          <a:off x="4686300" y="574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80785</xdr:rowOff>
    </xdr:from>
    <xdr:to>
      <xdr:col>20</xdr:col>
      <xdr:colOff>38100</xdr:colOff>
      <xdr:row>35</xdr:row>
      <xdr:rowOff>10935</xdr:rowOff>
    </xdr:to>
    <xdr:sp macro="" textlink="">
      <xdr:nvSpPr>
        <xdr:cNvPr id="84" name="楕円 83"/>
        <xdr:cNvSpPr/>
      </xdr:nvSpPr>
      <xdr:spPr>
        <a:xfrm>
          <a:off x="3746500" y="591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27462</xdr:rowOff>
    </xdr:from>
    <xdr:ext cx="599010" cy="259045"/>
    <xdr:sp macro="" textlink="">
      <xdr:nvSpPr>
        <xdr:cNvPr id="85" name="テキスト ボックス 84"/>
        <xdr:cNvSpPr txBox="1"/>
      </xdr:nvSpPr>
      <xdr:spPr>
        <a:xfrm>
          <a:off x="3497795" y="56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107155</xdr:rowOff>
    </xdr:from>
    <xdr:to>
      <xdr:col>15</xdr:col>
      <xdr:colOff>101600</xdr:colOff>
      <xdr:row>35</xdr:row>
      <xdr:rowOff>37305</xdr:rowOff>
    </xdr:to>
    <xdr:sp macro="" textlink="">
      <xdr:nvSpPr>
        <xdr:cNvPr id="86" name="楕円 85"/>
        <xdr:cNvSpPr/>
      </xdr:nvSpPr>
      <xdr:spPr>
        <a:xfrm>
          <a:off x="2857500" y="59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53832</xdr:rowOff>
    </xdr:from>
    <xdr:ext cx="599010" cy="259045"/>
    <xdr:sp macro="" textlink="">
      <xdr:nvSpPr>
        <xdr:cNvPr id="87" name="テキスト ボックス 86"/>
        <xdr:cNvSpPr txBox="1"/>
      </xdr:nvSpPr>
      <xdr:spPr>
        <a:xfrm>
          <a:off x="2608795" y="571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44698</xdr:rowOff>
    </xdr:from>
    <xdr:to>
      <xdr:col>10</xdr:col>
      <xdr:colOff>165100</xdr:colOff>
      <xdr:row>35</xdr:row>
      <xdr:rowOff>146298</xdr:rowOff>
    </xdr:to>
    <xdr:sp macro="" textlink="">
      <xdr:nvSpPr>
        <xdr:cNvPr id="88" name="楕円 87"/>
        <xdr:cNvSpPr/>
      </xdr:nvSpPr>
      <xdr:spPr>
        <a:xfrm>
          <a:off x="1968500" y="60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162825</xdr:rowOff>
    </xdr:from>
    <xdr:ext cx="599010" cy="259045"/>
    <xdr:sp macro="" textlink="">
      <xdr:nvSpPr>
        <xdr:cNvPr id="89" name="テキスト ボックス 88"/>
        <xdr:cNvSpPr txBox="1"/>
      </xdr:nvSpPr>
      <xdr:spPr>
        <a:xfrm>
          <a:off x="1719795" y="5820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101587</xdr:rowOff>
    </xdr:from>
    <xdr:to>
      <xdr:col>6</xdr:col>
      <xdr:colOff>38100</xdr:colOff>
      <xdr:row>36</xdr:row>
      <xdr:rowOff>31737</xdr:rowOff>
    </xdr:to>
    <xdr:sp macro="" textlink="">
      <xdr:nvSpPr>
        <xdr:cNvPr id="90" name="楕円 89"/>
        <xdr:cNvSpPr/>
      </xdr:nvSpPr>
      <xdr:spPr>
        <a:xfrm>
          <a:off x="1079500" y="61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48264</xdr:rowOff>
    </xdr:from>
    <xdr:ext cx="534377" cy="259045"/>
    <xdr:sp macro="" textlink="">
      <xdr:nvSpPr>
        <xdr:cNvPr id="91" name="テキスト ボックス 90"/>
        <xdr:cNvSpPr txBox="1"/>
      </xdr:nvSpPr>
      <xdr:spPr>
        <a:xfrm>
          <a:off x="863111" y="587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15125</xdr:rowOff>
    </xdr:from>
    <xdr:to>
      <xdr:col>24</xdr:col>
      <xdr:colOff>62865</xdr:colOff>
      <xdr:row>59</xdr:row>
      <xdr:rowOff>82868</xdr:rowOff>
    </xdr:to>
    <xdr:cxnSp macro="">
      <xdr:nvCxnSpPr>
        <xdr:cNvPr id="116" name="直線コネクタ 115"/>
        <xdr:cNvCxnSpPr/>
      </xdr:nvCxnSpPr>
      <xdr:spPr>
        <a:xfrm flipV="1">
          <a:off x="4633595" y="8759075"/>
          <a:ext cx="1270" cy="143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86695</xdr:rowOff>
    </xdr:from>
    <xdr:ext cx="534377" cy="259045"/>
    <xdr:sp macro="" textlink="">
      <xdr:nvSpPr>
        <xdr:cNvPr id="117" name="物件費最小値テキスト"/>
        <xdr:cNvSpPr txBox="1"/>
      </xdr:nvSpPr>
      <xdr:spPr>
        <a:xfrm>
          <a:off x="4686300" y="102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82868</xdr:rowOff>
    </xdr:from>
    <xdr:to>
      <xdr:col>24</xdr:col>
      <xdr:colOff>152400</xdr:colOff>
      <xdr:row>59</xdr:row>
      <xdr:rowOff>82868</xdr:rowOff>
    </xdr:to>
    <xdr:cxnSp macro="">
      <xdr:nvCxnSpPr>
        <xdr:cNvPr id="118" name="直線コネクタ 117"/>
        <xdr:cNvCxnSpPr/>
      </xdr:nvCxnSpPr>
      <xdr:spPr>
        <a:xfrm>
          <a:off x="4546600" y="10198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133252</xdr:rowOff>
    </xdr:from>
    <xdr:ext cx="599010" cy="259045"/>
    <xdr:sp macro="" textlink="">
      <xdr:nvSpPr>
        <xdr:cNvPr id="119" name="物件費最大値テキスト"/>
        <xdr:cNvSpPr txBox="1"/>
      </xdr:nvSpPr>
      <xdr:spPr>
        <a:xfrm>
          <a:off x="4686300" y="853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15125</xdr:rowOff>
    </xdr:from>
    <xdr:to>
      <xdr:col>24</xdr:col>
      <xdr:colOff>152400</xdr:colOff>
      <xdr:row>51</xdr:row>
      <xdr:rowOff>15125</xdr:rowOff>
    </xdr:to>
    <xdr:cxnSp macro="">
      <xdr:nvCxnSpPr>
        <xdr:cNvPr id="120" name="直線コネクタ 119"/>
        <xdr:cNvCxnSpPr/>
      </xdr:nvCxnSpPr>
      <xdr:spPr>
        <a:xfrm>
          <a:off x="4546600" y="875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73914</xdr:rowOff>
    </xdr:from>
    <xdr:to>
      <xdr:col>24</xdr:col>
      <xdr:colOff>63500</xdr:colOff>
      <xdr:row>54</xdr:row>
      <xdr:rowOff>95034</xdr:rowOff>
    </xdr:to>
    <xdr:cxnSp macro="">
      <xdr:nvCxnSpPr>
        <xdr:cNvPr id="121" name="直線コネクタ 120"/>
        <xdr:cNvCxnSpPr/>
      </xdr:nvCxnSpPr>
      <xdr:spPr>
        <a:xfrm>
          <a:off x="3797300" y="9332214"/>
          <a:ext cx="8382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158576</xdr:rowOff>
    </xdr:from>
    <xdr:ext cx="534377" cy="259045"/>
    <xdr:sp macro="" textlink="">
      <xdr:nvSpPr>
        <xdr:cNvPr id="122" name="物件費平均値テキスト"/>
        <xdr:cNvSpPr txBox="1"/>
      </xdr:nvSpPr>
      <xdr:spPr>
        <a:xfrm>
          <a:off x="4686300" y="9588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8699</xdr:rowOff>
    </xdr:from>
    <xdr:to>
      <xdr:col>24</xdr:col>
      <xdr:colOff>114300</xdr:colOff>
      <xdr:row>56</xdr:row>
      <xdr:rowOff>110299</xdr:rowOff>
    </xdr:to>
    <xdr:sp macro="" textlink="">
      <xdr:nvSpPr>
        <xdr:cNvPr id="123" name="フローチャート: 判断 122"/>
        <xdr:cNvSpPr/>
      </xdr:nvSpPr>
      <xdr:spPr>
        <a:xfrm>
          <a:off x="45847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73914</xdr:rowOff>
    </xdr:from>
    <xdr:to>
      <xdr:col>19</xdr:col>
      <xdr:colOff>177800</xdr:colOff>
      <xdr:row>55</xdr:row>
      <xdr:rowOff>88938</xdr:rowOff>
    </xdr:to>
    <xdr:cxnSp macro="">
      <xdr:nvCxnSpPr>
        <xdr:cNvPr id="124" name="直線コネクタ 123"/>
        <xdr:cNvCxnSpPr/>
      </xdr:nvCxnSpPr>
      <xdr:spPr>
        <a:xfrm flipV="1">
          <a:off x="2908300" y="9332214"/>
          <a:ext cx="889000" cy="18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92481</xdr:rowOff>
    </xdr:from>
    <xdr:to>
      <xdr:col>20</xdr:col>
      <xdr:colOff>38100</xdr:colOff>
      <xdr:row>57</xdr:row>
      <xdr:rowOff>22631</xdr:rowOff>
    </xdr:to>
    <xdr:sp macro="" textlink="">
      <xdr:nvSpPr>
        <xdr:cNvPr id="125" name="フローチャート: 判断 124"/>
        <xdr:cNvSpPr/>
      </xdr:nvSpPr>
      <xdr:spPr>
        <a:xfrm>
          <a:off x="3746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13758</xdr:rowOff>
    </xdr:from>
    <xdr:ext cx="534377" cy="259045"/>
    <xdr:sp macro="" textlink="">
      <xdr:nvSpPr>
        <xdr:cNvPr id="126" name="テキスト ボックス 125"/>
        <xdr:cNvSpPr txBox="1"/>
      </xdr:nvSpPr>
      <xdr:spPr>
        <a:xfrm>
          <a:off x="3530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125502</xdr:rowOff>
    </xdr:from>
    <xdr:to>
      <xdr:col>15</xdr:col>
      <xdr:colOff>50800</xdr:colOff>
      <xdr:row>55</xdr:row>
      <xdr:rowOff>88938</xdr:rowOff>
    </xdr:to>
    <xdr:cxnSp macro="">
      <xdr:nvCxnSpPr>
        <xdr:cNvPr id="127" name="直線コネクタ 126"/>
        <xdr:cNvCxnSpPr/>
      </xdr:nvCxnSpPr>
      <xdr:spPr>
        <a:xfrm>
          <a:off x="2019300" y="9383802"/>
          <a:ext cx="889000" cy="13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142469</xdr:rowOff>
    </xdr:from>
    <xdr:to>
      <xdr:col>15</xdr:col>
      <xdr:colOff>101600</xdr:colOff>
      <xdr:row>57</xdr:row>
      <xdr:rowOff>72619</xdr:rowOff>
    </xdr:to>
    <xdr:sp macro="" textlink="">
      <xdr:nvSpPr>
        <xdr:cNvPr id="128" name="フローチャート: 判断 127"/>
        <xdr:cNvSpPr/>
      </xdr:nvSpPr>
      <xdr:spPr>
        <a:xfrm>
          <a:off x="2857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63746</xdr:rowOff>
    </xdr:from>
    <xdr:ext cx="534377" cy="259045"/>
    <xdr:sp macro="" textlink="">
      <xdr:nvSpPr>
        <xdr:cNvPr id="129" name="テキスト ボックス 128"/>
        <xdr:cNvSpPr txBox="1"/>
      </xdr:nvSpPr>
      <xdr:spPr>
        <a:xfrm>
          <a:off x="2641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123063</xdr:rowOff>
    </xdr:from>
    <xdr:to>
      <xdr:col>10</xdr:col>
      <xdr:colOff>114300</xdr:colOff>
      <xdr:row>54</xdr:row>
      <xdr:rowOff>125502</xdr:rowOff>
    </xdr:to>
    <xdr:cxnSp macro="">
      <xdr:nvCxnSpPr>
        <xdr:cNvPr id="130" name="直線コネクタ 129"/>
        <xdr:cNvCxnSpPr/>
      </xdr:nvCxnSpPr>
      <xdr:spPr>
        <a:xfrm>
          <a:off x="1130300" y="9381363"/>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163411</xdr:rowOff>
    </xdr:from>
    <xdr:to>
      <xdr:col>10</xdr:col>
      <xdr:colOff>165100</xdr:colOff>
      <xdr:row>57</xdr:row>
      <xdr:rowOff>93561</xdr:rowOff>
    </xdr:to>
    <xdr:sp macro="" textlink="">
      <xdr:nvSpPr>
        <xdr:cNvPr id="131" name="フローチャート: 判断 130"/>
        <xdr:cNvSpPr/>
      </xdr:nvSpPr>
      <xdr:spPr>
        <a:xfrm>
          <a:off x="1968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84688</xdr:rowOff>
    </xdr:from>
    <xdr:ext cx="534377" cy="259045"/>
    <xdr:sp macro="" textlink="">
      <xdr:nvSpPr>
        <xdr:cNvPr id="132" name="テキスト ボックス 131"/>
        <xdr:cNvSpPr txBox="1"/>
      </xdr:nvSpPr>
      <xdr:spPr>
        <a:xfrm>
          <a:off x="1752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65329</xdr:rowOff>
    </xdr:from>
    <xdr:to>
      <xdr:col>6</xdr:col>
      <xdr:colOff>38100</xdr:colOff>
      <xdr:row>57</xdr:row>
      <xdr:rowOff>166929</xdr:rowOff>
    </xdr:to>
    <xdr:sp macro="" textlink="">
      <xdr:nvSpPr>
        <xdr:cNvPr id="133" name="フローチャート: 判断 132"/>
        <xdr:cNvSpPr/>
      </xdr:nvSpPr>
      <xdr:spPr>
        <a:xfrm>
          <a:off x="1079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158056</xdr:rowOff>
    </xdr:from>
    <xdr:ext cx="534377" cy="259045"/>
    <xdr:sp macro="" textlink="">
      <xdr:nvSpPr>
        <xdr:cNvPr id="134" name="テキスト ボックス 133"/>
        <xdr:cNvSpPr txBox="1"/>
      </xdr:nvSpPr>
      <xdr:spPr>
        <a:xfrm>
          <a:off x="863111" y="99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44234</xdr:rowOff>
    </xdr:from>
    <xdr:to>
      <xdr:col>24</xdr:col>
      <xdr:colOff>114300</xdr:colOff>
      <xdr:row>54</xdr:row>
      <xdr:rowOff>145834</xdr:rowOff>
    </xdr:to>
    <xdr:sp macro="" textlink="">
      <xdr:nvSpPr>
        <xdr:cNvPr id="140" name="楕円 139"/>
        <xdr:cNvSpPr/>
      </xdr:nvSpPr>
      <xdr:spPr>
        <a:xfrm>
          <a:off x="4584700" y="930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67111</xdr:rowOff>
    </xdr:from>
    <xdr:ext cx="599010" cy="259045"/>
    <xdr:sp macro="" textlink="">
      <xdr:nvSpPr>
        <xdr:cNvPr id="141" name="物件費該当値テキスト"/>
        <xdr:cNvSpPr txBox="1"/>
      </xdr:nvSpPr>
      <xdr:spPr>
        <a:xfrm>
          <a:off x="4686300" y="915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23114</xdr:rowOff>
    </xdr:from>
    <xdr:to>
      <xdr:col>20</xdr:col>
      <xdr:colOff>38100</xdr:colOff>
      <xdr:row>54</xdr:row>
      <xdr:rowOff>124714</xdr:rowOff>
    </xdr:to>
    <xdr:sp macro="" textlink="">
      <xdr:nvSpPr>
        <xdr:cNvPr id="142" name="楕円 141"/>
        <xdr:cNvSpPr/>
      </xdr:nvSpPr>
      <xdr:spPr>
        <a:xfrm>
          <a:off x="3746500" y="92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141241</xdr:rowOff>
    </xdr:from>
    <xdr:ext cx="599010" cy="259045"/>
    <xdr:sp macro="" textlink="">
      <xdr:nvSpPr>
        <xdr:cNvPr id="143" name="テキスト ボックス 142"/>
        <xdr:cNvSpPr txBox="1"/>
      </xdr:nvSpPr>
      <xdr:spPr>
        <a:xfrm>
          <a:off x="3497795" y="90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38138</xdr:rowOff>
    </xdr:from>
    <xdr:to>
      <xdr:col>15</xdr:col>
      <xdr:colOff>101600</xdr:colOff>
      <xdr:row>55</xdr:row>
      <xdr:rowOff>139738</xdr:rowOff>
    </xdr:to>
    <xdr:sp macro="" textlink="">
      <xdr:nvSpPr>
        <xdr:cNvPr id="144" name="楕円 143"/>
        <xdr:cNvSpPr/>
      </xdr:nvSpPr>
      <xdr:spPr>
        <a:xfrm>
          <a:off x="2857500" y="94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156265</xdr:rowOff>
    </xdr:from>
    <xdr:ext cx="599010" cy="259045"/>
    <xdr:sp macro="" textlink="">
      <xdr:nvSpPr>
        <xdr:cNvPr id="145" name="テキスト ボックス 144"/>
        <xdr:cNvSpPr txBox="1"/>
      </xdr:nvSpPr>
      <xdr:spPr>
        <a:xfrm>
          <a:off x="2608795" y="924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74702</xdr:rowOff>
    </xdr:from>
    <xdr:to>
      <xdr:col>10</xdr:col>
      <xdr:colOff>165100</xdr:colOff>
      <xdr:row>55</xdr:row>
      <xdr:rowOff>4852</xdr:rowOff>
    </xdr:to>
    <xdr:sp macro="" textlink="">
      <xdr:nvSpPr>
        <xdr:cNvPr id="146" name="楕円 145"/>
        <xdr:cNvSpPr/>
      </xdr:nvSpPr>
      <xdr:spPr>
        <a:xfrm>
          <a:off x="1968500" y="933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21379</xdr:rowOff>
    </xdr:from>
    <xdr:ext cx="599010" cy="259045"/>
    <xdr:sp macro="" textlink="">
      <xdr:nvSpPr>
        <xdr:cNvPr id="147" name="テキスト ボックス 146"/>
        <xdr:cNvSpPr txBox="1"/>
      </xdr:nvSpPr>
      <xdr:spPr>
        <a:xfrm>
          <a:off x="1719795" y="910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72263</xdr:rowOff>
    </xdr:from>
    <xdr:to>
      <xdr:col>6</xdr:col>
      <xdr:colOff>38100</xdr:colOff>
      <xdr:row>55</xdr:row>
      <xdr:rowOff>2413</xdr:rowOff>
    </xdr:to>
    <xdr:sp macro="" textlink="">
      <xdr:nvSpPr>
        <xdr:cNvPr id="148" name="楕円 147"/>
        <xdr:cNvSpPr/>
      </xdr:nvSpPr>
      <xdr:spPr>
        <a:xfrm>
          <a:off x="1079500" y="933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18940</xdr:rowOff>
    </xdr:from>
    <xdr:ext cx="599010" cy="259045"/>
    <xdr:sp macro="" textlink="">
      <xdr:nvSpPr>
        <xdr:cNvPr id="149" name="テキスト ボックス 148"/>
        <xdr:cNvSpPr txBox="1"/>
      </xdr:nvSpPr>
      <xdr:spPr>
        <a:xfrm>
          <a:off x="830795" y="910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108972</xdr:rowOff>
    </xdr:from>
    <xdr:to>
      <xdr:col>24</xdr:col>
      <xdr:colOff>62865</xdr:colOff>
      <xdr:row>79</xdr:row>
      <xdr:rowOff>19323</xdr:rowOff>
    </xdr:to>
    <xdr:cxnSp macro="">
      <xdr:nvCxnSpPr>
        <xdr:cNvPr id="173" name="直線コネクタ 172"/>
        <xdr:cNvCxnSpPr/>
      </xdr:nvCxnSpPr>
      <xdr:spPr>
        <a:xfrm flipV="1">
          <a:off x="4633595" y="12110472"/>
          <a:ext cx="1270" cy="14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23150</xdr:rowOff>
    </xdr:from>
    <xdr:ext cx="469744" cy="259045"/>
    <xdr:sp macro="" textlink="">
      <xdr:nvSpPr>
        <xdr:cNvPr id="174" name="維持補修費最小値テキスト"/>
        <xdr:cNvSpPr txBox="1"/>
      </xdr:nvSpPr>
      <xdr:spPr>
        <a:xfrm>
          <a:off x="4686300" y="1356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19323</xdr:rowOff>
    </xdr:from>
    <xdr:to>
      <xdr:col>24</xdr:col>
      <xdr:colOff>152400</xdr:colOff>
      <xdr:row>79</xdr:row>
      <xdr:rowOff>19323</xdr:rowOff>
    </xdr:to>
    <xdr:cxnSp macro="">
      <xdr:nvCxnSpPr>
        <xdr:cNvPr id="175" name="直線コネクタ 174"/>
        <xdr:cNvCxnSpPr/>
      </xdr:nvCxnSpPr>
      <xdr:spPr>
        <a:xfrm>
          <a:off x="4546600" y="1356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55649</xdr:rowOff>
    </xdr:from>
    <xdr:ext cx="534377" cy="259045"/>
    <xdr:sp macro="" textlink="">
      <xdr:nvSpPr>
        <xdr:cNvPr id="176" name="維持補修費最大値テキスト"/>
        <xdr:cNvSpPr txBox="1"/>
      </xdr:nvSpPr>
      <xdr:spPr>
        <a:xfrm>
          <a:off x="4686300" y="1188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108972</xdr:rowOff>
    </xdr:from>
    <xdr:to>
      <xdr:col>24</xdr:col>
      <xdr:colOff>152400</xdr:colOff>
      <xdr:row>70</xdr:row>
      <xdr:rowOff>108972</xdr:rowOff>
    </xdr:to>
    <xdr:cxnSp macro="">
      <xdr:nvCxnSpPr>
        <xdr:cNvPr id="177" name="直線コネクタ 176"/>
        <xdr:cNvCxnSpPr/>
      </xdr:nvCxnSpPr>
      <xdr:spPr>
        <a:xfrm>
          <a:off x="4546600" y="1211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102572</xdr:rowOff>
    </xdr:from>
    <xdr:to>
      <xdr:col>24</xdr:col>
      <xdr:colOff>63500</xdr:colOff>
      <xdr:row>76</xdr:row>
      <xdr:rowOff>122383</xdr:rowOff>
    </xdr:to>
    <xdr:cxnSp macro="">
      <xdr:nvCxnSpPr>
        <xdr:cNvPr id="178" name="直線コネクタ 177"/>
        <xdr:cNvCxnSpPr/>
      </xdr:nvCxnSpPr>
      <xdr:spPr>
        <a:xfrm>
          <a:off x="3797300" y="13132772"/>
          <a:ext cx="8382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131278</xdr:rowOff>
    </xdr:from>
    <xdr:ext cx="469744" cy="259045"/>
    <xdr:sp macro="" textlink="">
      <xdr:nvSpPr>
        <xdr:cNvPr id="179" name="維持補修費平均値テキスト"/>
        <xdr:cNvSpPr txBox="1"/>
      </xdr:nvSpPr>
      <xdr:spPr>
        <a:xfrm>
          <a:off x="4686300" y="13332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152851</xdr:rowOff>
    </xdr:from>
    <xdr:to>
      <xdr:col>24</xdr:col>
      <xdr:colOff>114300</xdr:colOff>
      <xdr:row>78</xdr:row>
      <xdr:rowOff>83001</xdr:rowOff>
    </xdr:to>
    <xdr:sp macro="" textlink="">
      <xdr:nvSpPr>
        <xdr:cNvPr id="180" name="フローチャート: 判断 179"/>
        <xdr:cNvSpPr/>
      </xdr:nvSpPr>
      <xdr:spPr>
        <a:xfrm>
          <a:off x="45847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102572</xdr:rowOff>
    </xdr:from>
    <xdr:to>
      <xdr:col>19</xdr:col>
      <xdr:colOff>177800</xdr:colOff>
      <xdr:row>76</xdr:row>
      <xdr:rowOff>130136</xdr:rowOff>
    </xdr:to>
    <xdr:cxnSp macro="">
      <xdr:nvCxnSpPr>
        <xdr:cNvPr id="181" name="直線コネクタ 180"/>
        <xdr:cNvCxnSpPr/>
      </xdr:nvCxnSpPr>
      <xdr:spPr>
        <a:xfrm flipV="1">
          <a:off x="2908300" y="13132772"/>
          <a:ext cx="889000" cy="2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140221</xdr:rowOff>
    </xdr:from>
    <xdr:to>
      <xdr:col>20</xdr:col>
      <xdr:colOff>38100</xdr:colOff>
      <xdr:row>78</xdr:row>
      <xdr:rowOff>70371</xdr:rowOff>
    </xdr:to>
    <xdr:sp macro="" textlink="">
      <xdr:nvSpPr>
        <xdr:cNvPr id="182" name="フローチャート: 判断 181"/>
        <xdr:cNvSpPr/>
      </xdr:nvSpPr>
      <xdr:spPr>
        <a:xfrm>
          <a:off x="3746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61498</xdr:rowOff>
    </xdr:from>
    <xdr:ext cx="534377" cy="259045"/>
    <xdr:sp macro="" textlink="">
      <xdr:nvSpPr>
        <xdr:cNvPr id="183" name="テキスト ボックス 182"/>
        <xdr:cNvSpPr txBox="1"/>
      </xdr:nvSpPr>
      <xdr:spPr>
        <a:xfrm>
          <a:off x="3530111" y="134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130136</xdr:rowOff>
    </xdr:from>
    <xdr:to>
      <xdr:col>15</xdr:col>
      <xdr:colOff>50800</xdr:colOff>
      <xdr:row>77</xdr:row>
      <xdr:rowOff>40678</xdr:rowOff>
    </xdr:to>
    <xdr:cxnSp macro="">
      <xdr:nvCxnSpPr>
        <xdr:cNvPr id="184" name="直線コネクタ 183"/>
        <xdr:cNvCxnSpPr/>
      </xdr:nvCxnSpPr>
      <xdr:spPr>
        <a:xfrm flipV="1">
          <a:off x="2019300" y="13160336"/>
          <a:ext cx="889000" cy="8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149631</xdr:rowOff>
    </xdr:from>
    <xdr:to>
      <xdr:col>15</xdr:col>
      <xdr:colOff>101600</xdr:colOff>
      <xdr:row>78</xdr:row>
      <xdr:rowOff>79781</xdr:rowOff>
    </xdr:to>
    <xdr:sp macro="" textlink="">
      <xdr:nvSpPr>
        <xdr:cNvPr id="185" name="フローチャート: 判断 184"/>
        <xdr:cNvSpPr/>
      </xdr:nvSpPr>
      <xdr:spPr>
        <a:xfrm>
          <a:off x="2857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70908</xdr:rowOff>
    </xdr:from>
    <xdr:ext cx="469744" cy="259045"/>
    <xdr:sp macro="" textlink="">
      <xdr:nvSpPr>
        <xdr:cNvPr id="186" name="テキスト ボックス 185"/>
        <xdr:cNvSpPr txBox="1"/>
      </xdr:nvSpPr>
      <xdr:spPr>
        <a:xfrm>
          <a:off x="2673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38564</xdr:rowOff>
    </xdr:from>
    <xdr:to>
      <xdr:col>10</xdr:col>
      <xdr:colOff>114300</xdr:colOff>
      <xdr:row>77</xdr:row>
      <xdr:rowOff>40678</xdr:rowOff>
    </xdr:to>
    <xdr:cxnSp macro="">
      <xdr:nvCxnSpPr>
        <xdr:cNvPr id="187" name="直線コネクタ 186"/>
        <xdr:cNvCxnSpPr/>
      </xdr:nvCxnSpPr>
      <xdr:spPr>
        <a:xfrm>
          <a:off x="1130300" y="13240214"/>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44608</xdr:rowOff>
    </xdr:from>
    <xdr:to>
      <xdr:col>10</xdr:col>
      <xdr:colOff>165100</xdr:colOff>
      <xdr:row>78</xdr:row>
      <xdr:rowOff>146208</xdr:rowOff>
    </xdr:to>
    <xdr:sp macro="" textlink="">
      <xdr:nvSpPr>
        <xdr:cNvPr id="188" name="フローチャート: 判断 187"/>
        <xdr:cNvSpPr/>
      </xdr:nvSpPr>
      <xdr:spPr>
        <a:xfrm>
          <a:off x="1968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137335</xdr:rowOff>
    </xdr:from>
    <xdr:ext cx="469744" cy="259045"/>
    <xdr:sp macro="" textlink="">
      <xdr:nvSpPr>
        <xdr:cNvPr id="189" name="テキスト ボックス 188"/>
        <xdr:cNvSpPr txBox="1"/>
      </xdr:nvSpPr>
      <xdr:spPr>
        <a:xfrm>
          <a:off x="1784428" y="13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22968</xdr:rowOff>
    </xdr:from>
    <xdr:to>
      <xdr:col>6</xdr:col>
      <xdr:colOff>38100</xdr:colOff>
      <xdr:row>78</xdr:row>
      <xdr:rowOff>124568</xdr:rowOff>
    </xdr:to>
    <xdr:sp macro="" textlink="">
      <xdr:nvSpPr>
        <xdr:cNvPr id="190" name="フローチャート: 判断 189"/>
        <xdr:cNvSpPr/>
      </xdr:nvSpPr>
      <xdr:spPr>
        <a:xfrm>
          <a:off x="1079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115695</xdr:rowOff>
    </xdr:from>
    <xdr:ext cx="469744" cy="259045"/>
    <xdr:sp macro="" textlink="">
      <xdr:nvSpPr>
        <xdr:cNvPr id="191" name="テキスト ボックス 190"/>
        <xdr:cNvSpPr txBox="1"/>
      </xdr:nvSpPr>
      <xdr:spPr>
        <a:xfrm>
          <a:off x="895428" y="134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71583</xdr:rowOff>
    </xdr:from>
    <xdr:to>
      <xdr:col>24</xdr:col>
      <xdr:colOff>114300</xdr:colOff>
      <xdr:row>77</xdr:row>
      <xdr:rowOff>1733</xdr:rowOff>
    </xdr:to>
    <xdr:sp macro="" textlink="">
      <xdr:nvSpPr>
        <xdr:cNvPr id="197" name="楕円 196"/>
        <xdr:cNvSpPr/>
      </xdr:nvSpPr>
      <xdr:spPr>
        <a:xfrm>
          <a:off x="4584700" y="131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94460</xdr:rowOff>
    </xdr:from>
    <xdr:ext cx="534377" cy="259045"/>
    <xdr:sp macro="" textlink="">
      <xdr:nvSpPr>
        <xdr:cNvPr id="198" name="維持補修費該当値テキスト"/>
        <xdr:cNvSpPr txBox="1"/>
      </xdr:nvSpPr>
      <xdr:spPr>
        <a:xfrm>
          <a:off x="4686300" y="129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51772</xdr:rowOff>
    </xdr:from>
    <xdr:to>
      <xdr:col>20</xdr:col>
      <xdr:colOff>38100</xdr:colOff>
      <xdr:row>76</xdr:row>
      <xdr:rowOff>153372</xdr:rowOff>
    </xdr:to>
    <xdr:sp macro="" textlink="">
      <xdr:nvSpPr>
        <xdr:cNvPr id="199" name="楕円 198"/>
        <xdr:cNvSpPr/>
      </xdr:nvSpPr>
      <xdr:spPr>
        <a:xfrm>
          <a:off x="3746500" y="130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169898</xdr:rowOff>
    </xdr:from>
    <xdr:ext cx="534377" cy="259045"/>
    <xdr:sp macro="" textlink="">
      <xdr:nvSpPr>
        <xdr:cNvPr id="200" name="テキスト ボックス 199"/>
        <xdr:cNvSpPr txBox="1"/>
      </xdr:nvSpPr>
      <xdr:spPr>
        <a:xfrm>
          <a:off x="3530111" y="128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79336</xdr:rowOff>
    </xdr:from>
    <xdr:to>
      <xdr:col>15</xdr:col>
      <xdr:colOff>101600</xdr:colOff>
      <xdr:row>77</xdr:row>
      <xdr:rowOff>9486</xdr:rowOff>
    </xdr:to>
    <xdr:sp macro="" textlink="">
      <xdr:nvSpPr>
        <xdr:cNvPr id="201" name="楕円 200"/>
        <xdr:cNvSpPr/>
      </xdr:nvSpPr>
      <xdr:spPr>
        <a:xfrm>
          <a:off x="2857500" y="131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26014</xdr:rowOff>
    </xdr:from>
    <xdr:ext cx="534377" cy="259045"/>
    <xdr:sp macro="" textlink="">
      <xdr:nvSpPr>
        <xdr:cNvPr id="202" name="テキスト ボックス 201"/>
        <xdr:cNvSpPr txBox="1"/>
      </xdr:nvSpPr>
      <xdr:spPr>
        <a:xfrm>
          <a:off x="2641111" y="1288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161328</xdr:rowOff>
    </xdr:from>
    <xdr:to>
      <xdr:col>10</xdr:col>
      <xdr:colOff>165100</xdr:colOff>
      <xdr:row>77</xdr:row>
      <xdr:rowOff>91478</xdr:rowOff>
    </xdr:to>
    <xdr:sp macro="" textlink="">
      <xdr:nvSpPr>
        <xdr:cNvPr id="203" name="楕円 202"/>
        <xdr:cNvSpPr/>
      </xdr:nvSpPr>
      <xdr:spPr>
        <a:xfrm>
          <a:off x="1968500" y="131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108005</xdr:rowOff>
    </xdr:from>
    <xdr:ext cx="534377" cy="259045"/>
    <xdr:sp macro="" textlink="">
      <xdr:nvSpPr>
        <xdr:cNvPr id="204" name="テキスト ボックス 203"/>
        <xdr:cNvSpPr txBox="1"/>
      </xdr:nvSpPr>
      <xdr:spPr>
        <a:xfrm>
          <a:off x="1752111" y="1296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159214</xdr:rowOff>
    </xdr:from>
    <xdr:to>
      <xdr:col>6</xdr:col>
      <xdr:colOff>38100</xdr:colOff>
      <xdr:row>77</xdr:row>
      <xdr:rowOff>89364</xdr:rowOff>
    </xdr:to>
    <xdr:sp macro="" textlink="">
      <xdr:nvSpPr>
        <xdr:cNvPr id="205" name="楕円 204"/>
        <xdr:cNvSpPr/>
      </xdr:nvSpPr>
      <xdr:spPr>
        <a:xfrm>
          <a:off x="1079500" y="131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105891</xdr:rowOff>
    </xdr:from>
    <xdr:ext cx="534377" cy="259045"/>
    <xdr:sp macro="" textlink="">
      <xdr:nvSpPr>
        <xdr:cNvPr id="206" name="テキスト ボックス 205"/>
        <xdr:cNvSpPr txBox="1"/>
      </xdr:nvSpPr>
      <xdr:spPr>
        <a:xfrm>
          <a:off x="863111" y="12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25760</xdr:rowOff>
    </xdr:from>
    <xdr:to>
      <xdr:col>24</xdr:col>
      <xdr:colOff>62865</xdr:colOff>
      <xdr:row>98</xdr:row>
      <xdr:rowOff>164911</xdr:rowOff>
    </xdr:to>
    <xdr:cxnSp macro="">
      <xdr:nvCxnSpPr>
        <xdr:cNvPr id="233" name="直線コネクタ 232"/>
        <xdr:cNvCxnSpPr/>
      </xdr:nvCxnSpPr>
      <xdr:spPr>
        <a:xfrm flipV="1">
          <a:off x="4633595" y="15456260"/>
          <a:ext cx="1270" cy="1510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168738</xdr:rowOff>
    </xdr:from>
    <xdr:ext cx="534377" cy="259045"/>
    <xdr:sp macro="" textlink="">
      <xdr:nvSpPr>
        <xdr:cNvPr id="234" name="扶助費最小値テキスト"/>
        <xdr:cNvSpPr txBox="1"/>
      </xdr:nvSpPr>
      <xdr:spPr>
        <a:xfrm>
          <a:off x="4686300" y="169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164911</xdr:rowOff>
    </xdr:from>
    <xdr:to>
      <xdr:col>24</xdr:col>
      <xdr:colOff>152400</xdr:colOff>
      <xdr:row>98</xdr:row>
      <xdr:rowOff>164911</xdr:rowOff>
    </xdr:to>
    <xdr:cxnSp macro="">
      <xdr:nvCxnSpPr>
        <xdr:cNvPr id="235" name="直線コネクタ 234"/>
        <xdr:cNvCxnSpPr/>
      </xdr:nvCxnSpPr>
      <xdr:spPr>
        <a:xfrm>
          <a:off x="4546600" y="1696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143887</xdr:rowOff>
    </xdr:from>
    <xdr:ext cx="599010" cy="259045"/>
    <xdr:sp macro="" textlink="">
      <xdr:nvSpPr>
        <xdr:cNvPr id="236" name="扶助費最大値テキスト"/>
        <xdr:cNvSpPr txBox="1"/>
      </xdr:nvSpPr>
      <xdr:spPr>
        <a:xfrm>
          <a:off x="4686300" y="1523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25760</xdr:rowOff>
    </xdr:from>
    <xdr:to>
      <xdr:col>24</xdr:col>
      <xdr:colOff>152400</xdr:colOff>
      <xdr:row>90</xdr:row>
      <xdr:rowOff>25760</xdr:rowOff>
    </xdr:to>
    <xdr:cxnSp macro="">
      <xdr:nvCxnSpPr>
        <xdr:cNvPr id="237" name="直線コネクタ 236"/>
        <xdr:cNvCxnSpPr/>
      </xdr:nvCxnSpPr>
      <xdr:spPr>
        <a:xfrm>
          <a:off x="4546600" y="1545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156355</xdr:rowOff>
    </xdr:from>
    <xdr:to>
      <xdr:col>24</xdr:col>
      <xdr:colOff>63500</xdr:colOff>
      <xdr:row>93</xdr:row>
      <xdr:rowOff>126082</xdr:rowOff>
    </xdr:to>
    <xdr:cxnSp macro="">
      <xdr:nvCxnSpPr>
        <xdr:cNvPr id="238" name="直線コネクタ 237"/>
        <xdr:cNvCxnSpPr/>
      </xdr:nvCxnSpPr>
      <xdr:spPr>
        <a:xfrm>
          <a:off x="3797300" y="15929755"/>
          <a:ext cx="838200" cy="14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164972</xdr:rowOff>
    </xdr:from>
    <xdr:ext cx="599010" cy="259045"/>
    <xdr:sp macro="" textlink="">
      <xdr:nvSpPr>
        <xdr:cNvPr id="239" name="扶助費平均値テキスト"/>
        <xdr:cNvSpPr txBox="1"/>
      </xdr:nvSpPr>
      <xdr:spPr>
        <a:xfrm>
          <a:off x="4686300" y="16281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15095</xdr:rowOff>
    </xdr:from>
    <xdr:to>
      <xdr:col>24</xdr:col>
      <xdr:colOff>114300</xdr:colOff>
      <xdr:row>95</xdr:row>
      <xdr:rowOff>116695</xdr:rowOff>
    </xdr:to>
    <xdr:sp macro="" textlink="">
      <xdr:nvSpPr>
        <xdr:cNvPr id="240" name="フローチャート: 判断 239"/>
        <xdr:cNvSpPr/>
      </xdr:nvSpPr>
      <xdr:spPr>
        <a:xfrm>
          <a:off x="4584700" y="1630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156355</xdr:rowOff>
    </xdr:from>
    <xdr:to>
      <xdr:col>19</xdr:col>
      <xdr:colOff>177800</xdr:colOff>
      <xdr:row>95</xdr:row>
      <xdr:rowOff>49975</xdr:rowOff>
    </xdr:to>
    <xdr:cxnSp macro="">
      <xdr:nvCxnSpPr>
        <xdr:cNvPr id="241" name="直線コネクタ 240"/>
        <xdr:cNvCxnSpPr/>
      </xdr:nvCxnSpPr>
      <xdr:spPr>
        <a:xfrm flipV="1">
          <a:off x="2908300" y="15929755"/>
          <a:ext cx="889000" cy="40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162820</xdr:rowOff>
    </xdr:from>
    <xdr:to>
      <xdr:col>20</xdr:col>
      <xdr:colOff>38100</xdr:colOff>
      <xdr:row>94</xdr:row>
      <xdr:rowOff>92970</xdr:rowOff>
    </xdr:to>
    <xdr:sp macro="" textlink="">
      <xdr:nvSpPr>
        <xdr:cNvPr id="242" name="フローチャート: 判断 241"/>
        <xdr:cNvSpPr/>
      </xdr:nvSpPr>
      <xdr:spPr>
        <a:xfrm>
          <a:off x="3746500" y="16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84097</xdr:rowOff>
    </xdr:from>
    <xdr:ext cx="599010" cy="259045"/>
    <xdr:sp macro="" textlink="">
      <xdr:nvSpPr>
        <xdr:cNvPr id="243" name="テキスト ボックス 242"/>
        <xdr:cNvSpPr txBox="1"/>
      </xdr:nvSpPr>
      <xdr:spPr>
        <a:xfrm>
          <a:off x="3497795" y="16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49975</xdr:rowOff>
    </xdr:from>
    <xdr:to>
      <xdr:col>15</xdr:col>
      <xdr:colOff>50800</xdr:colOff>
      <xdr:row>95</xdr:row>
      <xdr:rowOff>117999</xdr:rowOff>
    </xdr:to>
    <xdr:cxnSp macro="">
      <xdr:nvCxnSpPr>
        <xdr:cNvPr id="244" name="直線コネクタ 243"/>
        <xdr:cNvCxnSpPr/>
      </xdr:nvCxnSpPr>
      <xdr:spPr>
        <a:xfrm flipV="1">
          <a:off x="2019300" y="16337725"/>
          <a:ext cx="889000" cy="6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142898</xdr:rowOff>
    </xdr:from>
    <xdr:to>
      <xdr:col>15</xdr:col>
      <xdr:colOff>101600</xdr:colOff>
      <xdr:row>96</xdr:row>
      <xdr:rowOff>73048</xdr:rowOff>
    </xdr:to>
    <xdr:sp macro="" textlink="">
      <xdr:nvSpPr>
        <xdr:cNvPr id="245" name="フローチャート: 判断 244"/>
        <xdr:cNvSpPr/>
      </xdr:nvSpPr>
      <xdr:spPr>
        <a:xfrm>
          <a:off x="2857500" y="1643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64175</xdr:rowOff>
    </xdr:from>
    <xdr:ext cx="534377" cy="259045"/>
    <xdr:sp macro="" textlink="">
      <xdr:nvSpPr>
        <xdr:cNvPr id="246" name="テキスト ボックス 245"/>
        <xdr:cNvSpPr txBox="1"/>
      </xdr:nvSpPr>
      <xdr:spPr>
        <a:xfrm>
          <a:off x="2641111" y="1652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117999</xdr:rowOff>
    </xdr:from>
    <xdr:to>
      <xdr:col>10</xdr:col>
      <xdr:colOff>114300</xdr:colOff>
      <xdr:row>96</xdr:row>
      <xdr:rowOff>25907</xdr:rowOff>
    </xdr:to>
    <xdr:cxnSp macro="">
      <xdr:nvCxnSpPr>
        <xdr:cNvPr id="247" name="直線コネクタ 246"/>
        <xdr:cNvCxnSpPr/>
      </xdr:nvCxnSpPr>
      <xdr:spPr>
        <a:xfrm flipV="1">
          <a:off x="1130300" y="16405749"/>
          <a:ext cx="889000" cy="7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15405</xdr:rowOff>
    </xdr:from>
    <xdr:to>
      <xdr:col>10</xdr:col>
      <xdr:colOff>165100</xdr:colOff>
      <xdr:row>96</xdr:row>
      <xdr:rowOff>117005</xdr:rowOff>
    </xdr:to>
    <xdr:sp macro="" textlink="">
      <xdr:nvSpPr>
        <xdr:cNvPr id="248" name="フローチャート: 判断 247"/>
        <xdr:cNvSpPr/>
      </xdr:nvSpPr>
      <xdr:spPr>
        <a:xfrm>
          <a:off x="1968500" y="16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108132</xdr:rowOff>
    </xdr:from>
    <xdr:ext cx="534377" cy="259045"/>
    <xdr:sp macro="" textlink="">
      <xdr:nvSpPr>
        <xdr:cNvPr id="249" name="テキスト ボックス 248"/>
        <xdr:cNvSpPr txBox="1"/>
      </xdr:nvSpPr>
      <xdr:spPr>
        <a:xfrm>
          <a:off x="1752111" y="165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50" name="フローチャート: 判断 249"/>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51" name="テキスト ボックス 250"/>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75282</xdr:rowOff>
    </xdr:from>
    <xdr:to>
      <xdr:col>24</xdr:col>
      <xdr:colOff>114300</xdr:colOff>
      <xdr:row>94</xdr:row>
      <xdr:rowOff>5432</xdr:rowOff>
    </xdr:to>
    <xdr:sp macro="" textlink="">
      <xdr:nvSpPr>
        <xdr:cNvPr id="257" name="楕円 256"/>
        <xdr:cNvSpPr/>
      </xdr:nvSpPr>
      <xdr:spPr>
        <a:xfrm>
          <a:off x="4584700" y="1602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98159</xdr:rowOff>
    </xdr:from>
    <xdr:ext cx="599010" cy="259045"/>
    <xdr:sp macro="" textlink="">
      <xdr:nvSpPr>
        <xdr:cNvPr id="258" name="扶助費該当値テキスト"/>
        <xdr:cNvSpPr txBox="1"/>
      </xdr:nvSpPr>
      <xdr:spPr>
        <a:xfrm>
          <a:off x="4686300" y="1587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105555</xdr:rowOff>
    </xdr:from>
    <xdr:to>
      <xdr:col>20</xdr:col>
      <xdr:colOff>38100</xdr:colOff>
      <xdr:row>93</xdr:row>
      <xdr:rowOff>35705</xdr:rowOff>
    </xdr:to>
    <xdr:sp macro="" textlink="">
      <xdr:nvSpPr>
        <xdr:cNvPr id="259" name="楕円 258"/>
        <xdr:cNvSpPr/>
      </xdr:nvSpPr>
      <xdr:spPr>
        <a:xfrm>
          <a:off x="3746500" y="1587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52232</xdr:rowOff>
    </xdr:from>
    <xdr:ext cx="599010" cy="259045"/>
    <xdr:sp macro="" textlink="">
      <xdr:nvSpPr>
        <xdr:cNvPr id="260" name="テキスト ボックス 259"/>
        <xdr:cNvSpPr txBox="1"/>
      </xdr:nvSpPr>
      <xdr:spPr>
        <a:xfrm>
          <a:off x="3497795" y="1565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170625</xdr:rowOff>
    </xdr:from>
    <xdr:to>
      <xdr:col>15</xdr:col>
      <xdr:colOff>101600</xdr:colOff>
      <xdr:row>95</xdr:row>
      <xdr:rowOff>100775</xdr:rowOff>
    </xdr:to>
    <xdr:sp macro="" textlink="">
      <xdr:nvSpPr>
        <xdr:cNvPr id="261" name="楕円 260"/>
        <xdr:cNvSpPr/>
      </xdr:nvSpPr>
      <xdr:spPr>
        <a:xfrm>
          <a:off x="2857500" y="162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117302</xdr:rowOff>
    </xdr:from>
    <xdr:ext cx="599010" cy="259045"/>
    <xdr:sp macro="" textlink="">
      <xdr:nvSpPr>
        <xdr:cNvPr id="262" name="テキスト ボックス 261"/>
        <xdr:cNvSpPr txBox="1"/>
      </xdr:nvSpPr>
      <xdr:spPr>
        <a:xfrm>
          <a:off x="2608795" y="1606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67199</xdr:rowOff>
    </xdr:from>
    <xdr:to>
      <xdr:col>10</xdr:col>
      <xdr:colOff>165100</xdr:colOff>
      <xdr:row>95</xdr:row>
      <xdr:rowOff>168799</xdr:rowOff>
    </xdr:to>
    <xdr:sp macro="" textlink="">
      <xdr:nvSpPr>
        <xdr:cNvPr id="263" name="楕円 262"/>
        <xdr:cNvSpPr/>
      </xdr:nvSpPr>
      <xdr:spPr>
        <a:xfrm>
          <a:off x="1968500" y="163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13876</xdr:rowOff>
    </xdr:from>
    <xdr:ext cx="599010" cy="259045"/>
    <xdr:sp macro="" textlink="">
      <xdr:nvSpPr>
        <xdr:cNvPr id="264" name="テキスト ボックス 263"/>
        <xdr:cNvSpPr txBox="1"/>
      </xdr:nvSpPr>
      <xdr:spPr>
        <a:xfrm>
          <a:off x="1719795" y="1613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146557</xdr:rowOff>
    </xdr:from>
    <xdr:to>
      <xdr:col>6</xdr:col>
      <xdr:colOff>38100</xdr:colOff>
      <xdr:row>96</xdr:row>
      <xdr:rowOff>76707</xdr:rowOff>
    </xdr:to>
    <xdr:sp macro="" textlink="">
      <xdr:nvSpPr>
        <xdr:cNvPr id="265" name="楕円 264"/>
        <xdr:cNvSpPr/>
      </xdr:nvSpPr>
      <xdr:spPr>
        <a:xfrm>
          <a:off x="1079500" y="164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93234</xdr:rowOff>
    </xdr:from>
    <xdr:ext cx="534377" cy="259045"/>
    <xdr:sp macro="" textlink="">
      <xdr:nvSpPr>
        <xdr:cNvPr id="266" name="テキスト ボックス 265"/>
        <xdr:cNvSpPr txBox="1"/>
      </xdr:nvSpPr>
      <xdr:spPr>
        <a:xfrm>
          <a:off x="863111" y="162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21453</xdr:rowOff>
    </xdr:from>
    <xdr:to>
      <xdr:col>54</xdr:col>
      <xdr:colOff>189865</xdr:colOff>
      <xdr:row>38</xdr:row>
      <xdr:rowOff>164427</xdr:rowOff>
    </xdr:to>
    <xdr:cxnSp macro="">
      <xdr:nvCxnSpPr>
        <xdr:cNvPr id="291" name="直線コネクタ 290"/>
        <xdr:cNvCxnSpPr/>
      </xdr:nvCxnSpPr>
      <xdr:spPr>
        <a:xfrm flipV="1">
          <a:off x="10475595" y="5850753"/>
          <a:ext cx="1270" cy="82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168254</xdr:rowOff>
    </xdr:from>
    <xdr:ext cx="534377" cy="259045"/>
    <xdr:sp macro="" textlink="">
      <xdr:nvSpPr>
        <xdr:cNvPr id="292" name="補助費等最小値テキスト"/>
        <xdr:cNvSpPr txBox="1"/>
      </xdr:nvSpPr>
      <xdr:spPr>
        <a:xfrm>
          <a:off x="10528300" y="66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164427</xdr:rowOff>
    </xdr:from>
    <xdr:to>
      <xdr:col>55</xdr:col>
      <xdr:colOff>88900</xdr:colOff>
      <xdr:row>38</xdr:row>
      <xdr:rowOff>164427</xdr:rowOff>
    </xdr:to>
    <xdr:cxnSp macro="">
      <xdr:nvCxnSpPr>
        <xdr:cNvPr id="293" name="直線コネクタ 292"/>
        <xdr:cNvCxnSpPr/>
      </xdr:nvCxnSpPr>
      <xdr:spPr>
        <a:xfrm>
          <a:off x="10388600" y="6679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139580</xdr:rowOff>
    </xdr:from>
    <xdr:ext cx="599010" cy="259045"/>
    <xdr:sp macro="" textlink="">
      <xdr:nvSpPr>
        <xdr:cNvPr id="294" name="補助費等最大値テキスト"/>
        <xdr:cNvSpPr txBox="1"/>
      </xdr:nvSpPr>
      <xdr:spPr>
        <a:xfrm>
          <a:off x="10528300" y="562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21453</xdr:rowOff>
    </xdr:from>
    <xdr:to>
      <xdr:col>55</xdr:col>
      <xdr:colOff>88900</xdr:colOff>
      <xdr:row>34</xdr:row>
      <xdr:rowOff>21453</xdr:rowOff>
    </xdr:to>
    <xdr:cxnSp macro="">
      <xdr:nvCxnSpPr>
        <xdr:cNvPr id="295" name="直線コネクタ 294"/>
        <xdr:cNvCxnSpPr/>
      </xdr:nvCxnSpPr>
      <xdr:spPr>
        <a:xfrm>
          <a:off x="10388600" y="585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136553</xdr:rowOff>
    </xdr:from>
    <xdr:to>
      <xdr:col>55</xdr:col>
      <xdr:colOff>0</xdr:colOff>
      <xdr:row>34</xdr:row>
      <xdr:rowOff>52253</xdr:rowOff>
    </xdr:to>
    <xdr:cxnSp macro="">
      <xdr:nvCxnSpPr>
        <xdr:cNvPr id="296" name="直線コネクタ 295"/>
        <xdr:cNvCxnSpPr/>
      </xdr:nvCxnSpPr>
      <xdr:spPr>
        <a:xfrm>
          <a:off x="9639300" y="5794403"/>
          <a:ext cx="838200" cy="8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76349</xdr:rowOff>
    </xdr:from>
    <xdr:ext cx="599010" cy="259045"/>
    <xdr:sp macro="" textlink="">
      <xdr:nvSpPr>
        <xdr:cNvPr id="297" name="補助費等平均値テキスト"/>
        <xdr:cNvSpPr txBox="1"/>
      </xdr:nvSpPr>
      <xdr:spPr>
        <a:xfrm>
          <a:off x="10528300" y="624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97922</xdr:rowOff>
    </xdr:from>
    <xdr:to>
      <xdr:col>55</xdr:col>
      <xdr:colOff>50800</xdr:colOff>
      <xdr:row>37</xdr:row>
      <xdr:rowOff>28072</xdr:rowOff>
    </xdr:to>
    <xdr:sp macro="" textlink="">
      <xdr:nvSpPr>
        <xdr:cNvPr id="298" name="フローチャート: 判断 297"/>
        <xdr:cNvSpPr/>
      </xdr:nvSpPr>
      <xdr:spPr>
        <a:xfrm>
          <a:off x="104267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45982</xdr:rowOff>
    </xdr:from>
    <xdr:to>
      <xdr:col>50</xdr:col>
      <xdr:colOff>114300</xdr:colOff>
      <xdr:row>33</xdr:row>
      <xdr:rowOff>136553</xdr:rowOff>
    </xdr:to>
    <xdr:cxnSp macro="">
      <xdr:nvCxnSpPr>
        <xdr:cNvPr id="299" name="直線コネクタ 298"/>
        <xdr:cNvCxnSpPr/>
      </xdr:nvCxnSpPr>
      <xdr:spPr>
        <a:xfrm>
          <a:off x="8750300" y="5189482"/>
          <a:ext cx="889000" cy="60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149098</xdr:rowOff>
    </xdr:from>
    <xdr:to>
      <xdr:col>50</xdr:col>
      <xdr:colOff>165100</xdr:colOff>
      <xdr:row>37</xdr:row>
      <xdr:rowOff>79248</xdr:rowOff>
    </xdr:to>
    <xdr:sp macro="" textlink="">
      <xdr:nvSpPr>
        <xdr:cNvPr id="300" name="フローチャート: 判断 299"/>
        <xdr:cNvSpPr/>
      </xdr:nvSpPr>
      <xdr:spPr>
        <a:xfrm>
          <a:off x="9588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70375</xdr:rowOff>
    </xdr:from>
    <xdr:ext cx="534377" cy="259045"/>
    <xdr:sp macro="" textlink="">
      <xdr:nvSpPr>
        <xdr:cNvPr id="301" name="テキスト ボックス 300"/>
        <xdr:cNvSpPr txBox="1"/>
      </xdr:nvSpPr>
      <xdr:spPr>
        <a:xfrm>
          <a:off x="9372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45982</xdr:rowOff>
    </xdr:from>
    <xdr:to>
      <xdr:col>45</xdr:col>
      <xdr:colOff>177800</xdr:colOff>
      <xdr:row>37</xdr:row>
      <xdr:rowOff>44069</xdr:rowOff>
    </xdr:to>
    <xdr:cxnSp macro="">
      <xdr:nvCxnSpPr>
        <xdr:cNvPr id="302" name="直線コネクタ 301"/>
        <xdr:cNvCxnSpPr/>
      </xdr:nvCxnSpPr>
      <xdr:spPr>
        <a:xfrm flipV="1">
          <a:off x="7861300" y="5189482"/>
          <a:ext cx="889000" cy="119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60081</xdr:rowOff>
    </xdr:from>
    <xdr:to>
      <xdr:col>46</xdr:col>
      <xdr:colOff>38100</xdr:colOff>
      <xdr:row>32</xdr:row>
      <xdr:rowOff>161681</xdr:rowOff>
    </xdr:to>
    <xdr:sp macro="" textlink="">
      <xdr:nvSpPr>
        <xdr:cNvPr id="303" name="フローチャート: 判断 302"/>
        <xdr:cNvSpPr/>
      </xdr:nvSpPr>
      <xdr:spPr>
        <a:xfrm>
          <a:off x="8699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152808</xdr:rowOff>
    </xdr:from>
    <xdr:ext cx="599010" cy="259045"/>
    <xdr:sp macro="" textlink="">
      <xdr:nvSpPr>
        <xdr:cNvPr id="304" name="テキスト ボックス 303"/>
        <xdr:cNvSpPr txBox="1"/>
      </xdr:nvSpPr>
      <xdr:spPr>
        <a:xfrm>
          <a:off x="8450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44069</xdr:rowOff>
    </xdr:from>
    <xdr:to>
      <xdr:col>41</xdr:col>
      <xdr:colOff>50800</xdr:colOff>
      <xdr:row>37</xdr:row>
      <xdr:rowOff>100579</xdr:rowOff>
    </xdr:to>
    <xdr:cxnSp macro="">
      <xdr:nvCxnSpPr>
        <xdr:cNvPr id="305" name="直線コネクタ 304"/>
        <xdr:cNvCxnSpPr/>
      </xdr:nvCxnSpPr>
      <xdr:spPr>
        <a:xfrm flipV="1">
          <a:off x="6972300" y="6387719"/>
          <a:ext cx="889000" cy="5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153274</xdr:rowOff>
    </xdr:from>
    <xdr:to>
      <xdr:col>41</xdr:col>
      <xdr:colOff>101600</xdr:colOff>
      <xdr:row>38</xdr:row>
      <xdr:rowOff>83424</xdr:rowOff>
    </xdr:to>
    <xdr:sp macro="" textlink="">
      <xdr:nvSpPr>
        <xdr:cNvPr id="306" name="フローチャート: 判断 305"/>
        <xdr:cNvSpPr/>
      </xdr:nvSpPr>
      <xdr:spPr>
        <a:xfrm>
          <a:off x="7810500" y="649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74551</xdr:rowOff>
    </xdr:from>
    <xdr:ext cx="534377" cy="259045"/>
    <xdr:sp macro="" textlink="">
      <xdr:nvSpPr>
        <xdr:cNvPr id="307" name="テキスト ボックス 306"/>
        <xdr:cNvSpPr txBox="1"/>
      </xdr:nvSpPr>
      <xdr:spPr>
        <a:xfrm>
          <a:off x="7594111" y="658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44514</xdr:rowOff>
    </xdr:from>
    <xdr:to>
      <xdr:col>36</xdr:col>
      <xdr:colOff>165100</xdr:colOff>
      <xdr:row>38</xdr:row>
      <xdr:rowOff>146114</xdr:rowOff>
    </xdr:to>
    <xdr:sp macro="" textlink="">
      <xdr:nvSpPr>
        <xdr:cNvPr id="308" name="フローチャート: 判断 307"/>
        <xdr:cNvSpPr/>
      </xdr:nvSpPr>
      <xdr:spPr>
        <a:xfrm>
          <a:off x="6921500" y="655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137241</xdr:rowOff>
    </xdr:from>
    <xdr:ext cx="534377" cy="259045"/>
    <xdr:sp macro="" textlink="">
      <xdr:nvSpPr>
        <xdr:cNvPr id="309" name="テキスト ボックス 308"/>
        <xdr:cNvSpPr txBox="1"/>
      </xdr:nvSpPr>
      <xdr:spPr>
        <a:xfrm>
          <a:off x="6705111" y="66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1453</xdr:rowOff>
    </xdr:from>
    <xdr:to>
      <xdr:col>55</xdr:col>
      <xdr:colOff>50800</xdr:colOff>
      <xdr:row>34</xdr:row>
      <xdr:rowOff>103053</xdr:rowOff>
    </xdr:to>
    <xdr:sp macro="" textlink="">
      <xdr:nvSpPr>
        <xdr:cNvPr id="315" name="楕円 314"/>
        <xdr:cNvSpPr/>
      </xdr:nvSpPr>
      <xdr:spPr>
        <a:xfrm>
          <a:off x="10426700" y="58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95130</xdr:rowOff>
    </xdr:from>
    <xdr:ext cx="599010" cy="259045"/>
    <xdr:sp macro="" textlink="">
      <xdr:nvSpPr>
        <xdr:cNvPr id="316" name="補助費等該当値テキスト"/>
        <xdr:cNvSpPr txBox="1"/>
      </xdr:nvSpPr>
      <xdr:spPr>
        <a:xfrm>
          <a:off x="10528300" y="575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85753</xdr:rowOff>
    </xdr:from>
    <xdr:to>
      <xdr:col>50</xdr:col>
      <xdr:colOff>165100</xdr:colOff>
      <xdr:row>34</xdr:row>
      <xdr:rowOff>15903</xdr:rowOff>
    </xdr:to>
    <xdr:sp macro="" textlink="">
      <xdr:nvSpPr>
        <xdr:cNvPr id="317" name="楕円 316"/>
        <xdr:cNvSpPr/>
      </xdr:nvSpPr>
      <xdr:spPr>
        <a:xfrm>
          <a:off x="9588500" y="57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32430</xdr:rowOff>
    </xdr:from>
    <xdr:ext cx="599010" cy="259045"/>
    <xdr:sp macro="" textlink="">
      <xdr:nvSpPr>
        <xdr:cNvPr id="318" name="テキスト ボックス 317"/>
        <xdr:cNvSpPr txBox="1"/>
      </xdr:nvSpPr>
      <xdr:spPr>
        <a:xfrm>
          <a:off x="9339795" y="5518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166632</xdr:rowOff>
    </xdr:from>
    <xdr:to>
      <xdr:col>46</xdr:col>
      <xdr:colOff>38100</xdr:colOff>
      <xdr:row>30</xdr:row>
      <xdr:rowOff>96782</xdr:rowOff>
    </xdr:to>
    <xdr:sp macro="" textlink="">
      <xdr:nvSpPr>
        <xdr:cNvPr id="319" name="楕円 318"/>
        <xdr:cNvSpPr/>
      </xdr:nvSpPr>
      <xdr:spPr>
        <a:xfrm>
          <a:off x="8699500" y="513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113309</xdr:rowOff>
    </xdr:from>
    <xdr:ext cx="599010" cy="259045"/>
    <xdr:sp macro="" textlink="">
      <xdr:nvSpPr>
        <xdr:cNvPr id="320" name="テキスト ボックス 319"/>
        <xdr:cNvSpPr txBox="1"/>
      </xdr:nvSpPr>
      <xdr:spPr>
        <a:xfrm>
          <a:off x="8450795" y="491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164719</xdr:rowOff>
    </xdr:from>
    <xdr:to>
      <xdr:col>41</xdr:col>
      <xdr:colOff>101600</xdr:colOff>
      <xdr:row>37</xdr:row>
      <xdr:rowOff>94869</xdr:rowOff>
    </xdr:to>
    <xdr:sp macro="" textlink="">
      <xdr:nvSpPr>
        <xdr:cNvPr id="321" name="楕円 320"/>
        <xdr:cNvSpPr/>
      </xdr:nvSpPr>
      <xdr:spPr>
        <a:xfrm>
          <a:off x="7810500" y="63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111396</xdr:rowOff>
    </xdr:from>
    <xdr:ext cx="534377" cy="259045"/>
    <xdr:sp macro="" textlink="">
      <xdr:nvSpPr>
        <xdr:cNvPr id="322" name="テキスト ボックス 321"/>
        <xdr:cNvSpPr txBox="1"/>
      </xdr:nvSpPr>
      <xdr:spPr>
        <a:xfrm>
          <a:off x="7594111" y="611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49779</xdr:rowOff>
    </xdr:from>
    <xdr:to>
      <xdr:col>36</xdr:col>
      <xdr:colOff>165100</xdr:colOff>
      <xdr:row>37</xdr:row>
      <xdr:rowOff>151379</xdr:rowOff>
    </xdr:to>
    <xdr:sp macro="" textlink="">
      <xdr:nvSpPr>
        <xdr:cNvPr id="323" name="楕円 322"/>
        <xdr:cNvSpPr/>
      </xdr:nvSpPr>
      <xdr:spPr>
        <a:xfrm>
          <a:off x="6921500" y="639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167906</xdr:rowOff>
    </xdr:from>
    <xdr:ext cx="534377" cy="259045"/>
    <xdr:sp macro="" textlink="">
      <xdr:nvSpPr>
        <xdr:cNvPr id="324" name="テキスト ボックス 323"/>
        <xdr:cNvSpPr txBox="1"/>
      </xdr:nvSpPr>
      <xdr:spPr>
        <a:xfrm>
          <a:off x="6705111" y="616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163451</xdr:rowOff>
    </xdr:from>
    <xdr:to>
      <xdr:col>54</xdr:col>
      <xdr:colOff>189865</xdr:colOff>
      <xdr:row>57</xdr:row>
      <xdr:rowOff>128307</xdr:rowOff>
    </xdr:to>
    <xdr:cxnSp macro="">
      <xdr:nvCxnSpPr>
        <xdr:cNvPr id="346" name="直線コネクタ 345"/>
        <xdr:cNvCxnSpPr/>
      </xdr:nvCxnSpPr>
      <xdr:spPr>
        <a:xfrm flipV="1">
          <a:off x="10475595" y="8735951"/>
          <a:ext cx="1270" cy="116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132134</xdr:rowOff>
    </xdr:from>
    <xdr:ext cx="534377" cy="259045"/>
    <xdr:sp macro="" textlink="">
      <xdr:nvSpPr>
        <xdr:cNvPr id="347" name="普通建設事業費最小値テキスト"/>
        <xdr:cNvSpPr txBox="1"/>
      </xdr:nvSpPr>
      <xdr:spPr>
        <a:xfrm>
          <a:off x="10528300" y="99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128307</xdr:rowOff>
    </xdr:from>
    <xdr:to>
      <xdr:col>55</xdr:col>
      <xdr:colOff>88900</xdr:colOff>
      <xdr:row>57</xdr:row>
      <xdr:rowOff>128307</xdr:rowOff>
    </xdr:to>
    <xdr:cxnSp macro="">
      <xdr:nvCxnSpPr>
        <xdr:cNvPr id="348" name="直線コネクタ 347"/>
        <xdr:cNvCxnSpPr/>
      </xdr:nvCxnSpPr>
      <xdr:spPr>
        <a:xfrm>
          <a:off x="10388600" y="990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110128</xdr:rowOff>
    </xdr:from>
    <xdr:ext cx="599010" cy="259045"/>
    <xdr:sp macro="" textlink="">
      <xdr:nvSpPr>
        <xdr:cNvPr id="349" name="普通建設事業費最大値テキスト"/>
        <xdr:cNvSpPr txBox="1"/>
      </xdr:nvSpPr>
      <xdr:spPr>
        <a:xfrm>
          <a:off x="10528300" y="851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163451</xdr:rowOff>
    </xdr:from>
    <xdr:to>
      <xdr:col>55</xdr:col>
      <xdr:colOff>88900</xdr:colOff>
      <xdr:row>50</xdr:row>
      <xdr:rowOff>163451</xdr:rowOff>
    </xdr:to>
    <xdr:cxnSp macro="">
      <xdr:nvCxnSpPr>
        <xdr:cNvPr id="350" name="直線コネクタ 349"/>
        <xdr:cNvCxnSpPr/>
      </xdr:nvCxnSpPr>
      <xdr:spPr>
        <a:xfrm>
          <a:off x="10388600" y="873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89888</xdr:rowOff>
    </xdr:from>
    <xdr:to>
      <xdr:col>55</xdr:col>
      <xdr:colOff>0</xdr:colOff>
      <xdr:row>56</xdr:row>
      <xdr:rowOff>117618</xdr:rowOff>
    </xdr:to>
    <xdr:cxnSp macro="">
      <xdr:nvCxnSpPr>
        <xdr:cNvPr id="351" name="直線コネクタ 350"/>
        <xdr:cNvCxnSpPr/>
      </xdr:nvCxnSpPr>
      <xdr:spPr>
        <a:xfrm>
          <a:off x="9639300" y="9348188"/>
          <a:ext cx="838200" cy="37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152180</xdr:rowOff>
    </xdr:from>
    <xdr:ext cx="599010" cy="259045"/>
    <xdr:sp macro="" textlink="">
      <xdr:nvSpPr>
        <xdr:cNvPr id="352" name="普通建設事業費平均値テキスト"/>
        <xdr:cNvSpPr txBox="1"/>
      </xdr:nvSpPr>
      <xdr:spPr>
        <a:xfrm>
          <a:off x="10528300" y="9410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129303</xdr:rowOff>
    </xdr:from>
    <xdr:to>
      <xdr:col>55</xdr:col>
      <xdr:colOff>50800</xdr:colOff>
      <xdr:row>56</xdr:row>
      <xdr:rowOff>59453</xdr:rowOff>
    </xdr:to>
    <xdr:sp macro="" textlink="">
      <xdr:nvSpPr>
        <xdr:cNvPr id="353" name="フローチャート: 判断 352"/>
        <xdr:cNvSpPr/>
      </xdr:nvSpPr>
      <xdr:spPr>
        <a:xfrm>
          <a:off x="104267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89888</xdr:rowOff>
    </xdr:from>
    <xdr:to>
      <xdr:col>50</xdr:col>
      <xdr:colOff>114300</xdr:colOff>
      <xdr:row>55</xdr:row>
      <xdr:rowOff>113823</xdr:rowOff>
    </xdr:to>
    <xdr:cxnSp macro="">
      <xdr:nvCxnSpPr>
        <xdr:cNvPr id="354" name="直線コネクタ 353"/>
        <xdr:cNvCxnSpPr/>
      </xdr:nvCxnSpPr>
      <xdr:spPr>
        <a:xfrm flipV="1">
          <a:off x="8750300" y="9348188"/>
          <a:ext cx="889000" cy="19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6974</xdr:rowOff>
    </xdr:from>
    <xdr:to>
      <xdr:col>50</xdr:col>
      <xdr:colOff>165100</xdr:colOff>
      <xdr:row>56</xdr:row>
      <xdr:rowOff>108574</xdr:rowOff>
    </xdr:to>
    <xdr:sp macro="" textlink="">
      <xdr:nvSpPr>
        <xdr:cNvPr id="355" name="フローチャート: 判断 354"/>
        <xdr:cNvSpPr/>
      </xdr:nvSpPr>
      <xdr:spPr>
        <a:xfrm>
          <a:off x="9588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99701</xdr:rowOff>
    </xdr:from>
    <xdr:ext cx="534377" cy="259045"/>
    <xdr:sp macro="" textlink="">
      <xdr:nvSpPr>
        <xdr:cNvPr id="356" name="テキスト ボックス 355"/>
        <xdr:cNvSpPr txBox="1"/>
      </xdr:nvSpPr>
      <xdr:spPr>
        <a:xfrm>
          <a:off x="9372111" y="970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113283</xdr:rowOff>
    </xdr:from>
    <xdr:to>
      <xdr:col>45</xdr:col>
      <xdr:colOff>177800</xdr:colOff>
      <xdr:row>55</xdr:row>
      <xdr:rowOff>113823</xdr:rowOff>
    </xdr:to>
    <xdr:cxnSp macro="">
      <xdr:nvCxnSpPr>
        <xdr:cNvPr id="357" name="直線コネクタ 356"/>
        <xdr:cNvCxnSpPr/>
      </xdr:nvCxnSpPr>
      <xdr:spPr>
        <a:xfrm>
          <a:off x="7861300" y="9543033"/>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15643</xdr:rowOff>
    </xdr:from>
    <xdr:to>
      <xdr:col>46</xdr:col>
      <xdr:colOff>38100</xdr:colOff>
      <xdr:row>55</xdr:row>
      <xdr:rowOff>117243</xdr:rowOff>
    </xdr:to>
    <xdr:sp macro="" textlink="">
      <xdr:nvSpPr>
        <xdr:cNvPr id="358" name="フローチャート: 判断 357"/>
        <xdr:cNvSpPr/>
      </xdr:nvSpPr>
      <xdr:spPr>
        <a:xfrm>
          <a:off x="8699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133770</xdr:rowOff>
    </xdr:from>
    <xdr:ext cx="599010" cy="259045"/>
    <xdr:sp macro="" textlink="">
      <xdr:nvSpPr>
        <xdr:cNvPr id="359" name="テキスト ボックス 358"/>
        <xdr:cNvSpPr txBox="1"/>
      </xdr:nvSpPr>
      <xdr:spPr>
        <a:xfrm>
          <a:off x="8450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67490</xdr:rowOff>
    </xdr:from>
    <xdr:to>
      <xdr:col>41</xdr:col>
      <xdr:colOff>50800</xdr:colOff>
      <xdr:row>55</xdr:row>
      <xdr:rowOff>113283</xdr:rowOff>
    </xdr:to>
    <xdr:cxnSp macro="">
      <xdr:nvCxnSpPr>
        <xdr:cNvPr id="360" name="直線コネクタ 359"/>
        <xdr:cNvCxnSpPr/>
      </xdr:nvCxnSpPr>
      <xdr:spPr>
        <a:xfrm>
          <a:off x="6972300" y="9325790"/>
          <a:ext cx="889000" cy="2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166711</xdr:rowOff>
    </xdr:from>
    <xdr:to>
      <xdr:col>41</xdr:col>
      <xdr:colOff>101600</xdr:colOff>
      <xdr:row>55</xdr:row>
      <xdr:rowOff>96861</xdr:rowOff>
    </xdr:to>
    <xdr:sp macro="" textlink="">
      <xdr:nvSpPr>
        <xdr:cNvPr id="361" name="フローチャート: 判断 360"/>
        <xdr:cNvSpPr/>
      </xdr:nvSpPr>
      <xdr:spPr>
        <a:xfrm>
          <a:off x="7810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113388</xdr:rowOff>
    </xdr:from>
    <xdr:ext cx="599010" cy="259045"/>
    <xdr:sp macro="" textlink="">
      <xdr:nvSpPr>
        <xdr:cNvPr id="362" name="テキスト ボックス 361"/>
        <xdr:cNvSpPr txBox="1"/>
      </xdr:nvSpPr>
      <xdr:spPr>
        <a:xfrm>
          <a:off x="7561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48785</xdr:rowOff>
    </xdr:from>
    <xdr:to>
      <xdr:col>36</xdr:col>
      <xdr:colOff>165100</xdr:colOff>
      <xdr:row>56</xdr:row>
      <xdr:rowOff>150385</xdr:rowOff>
    </xdr:to>
    <xdr:sp macro="" textlink="">
      <xdr:nvSpPr>
        <xdr:cNvPr id="363" name="フローチャート: 判断 362"/>
        <xdr:cNvSpPr/>
      </xdr:nvSpPr>
      <xdr:spPr>
        <a:xfrm>
          <a:off x="6921500" y="96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141512</xdr:rowOff>
    </xdr:from>
    <xdr:ext cx="534377" cy="259045"/>
    <xdr:sp macro="" textlink="">
      <xdr:nvSpPr>
        <xdr:cNvPr id="364" name="テキスト ボックス 363"/>
        <xdr:cNvSpPr txBox="1"/>
      </xdr:nvSpPr>
      <xdr:spPr>
        <a:xfrm>
          <a:off x="6705111" y="97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66818</xdr:rowOff>
    </xdr:from>
    <xdr:to>
      <xdr:col>55</xdr:col>
      <xdr:colOff>50800</xdr:colOff>
      <xdr:row>56</xdr:row>
      <xdr:rowOff>168418</xdr:rowOff>
    </xdr:to>
    <xdr:sp macro="" textlink="">
      <xdr:nvSpPr>
        <xdr:cNvPr id="370" name="楕円 369"/>
        <xdr:cNvSpPr/>
      </xdr:nvSpPr>
      <xdr:spPr>
        <a:xfrm>
          <a:off x="10426700" y="966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45245</xdr:rowOff>
    </xdr:from>
    <xdr:ext cx="534377" cy="259045"/>
    <xdr:sp macro="" textlink="">
      <xdr:nvSpPr>
        <xdr:cNvPr id="371" name="普通建設事業費該当値テキスト"/>
        <xdr:cNvSpPr txBox="1"/>
      </xdr:nvSpPr>
      <xdr:spPr>
        <a:xfrm>
          <a:off x="10528300" y="964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39088</xdr:rowOff>
    </xdr:from>
    <xdr:to>
      <xdr:col>50</xdr:col>
      <xdr:colOff>165100</xdr:colOff>
      <xdr:row>54</xdr:row>
      <xdr:rowOff>140688</xdr:rowOff>
    </xdr:to>
    <xdr:sp macro="" textlink="">
      <xdr:nvSpPr>
        <xdr:cNvPr id="372" name="楕円 371"/>
        <xdr:cNvSpPr/>
      </xdr:nvSpPr>
      <xdr:spPr>
        <a:xfrm>
          <a:off x="9588500" y="92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157215</xdr:rowOff>
    </xdr:from>
    <xdr:ext cx="599010" cy="259045"/>
    <xdr:sp macro="" textlink="">
      <xdr:nvSpPr>
        <xdr:cNvPr id="373" name="テキスト ボックス 372"/>
        <xdr:cNvSpPr txBox="1"/>
      </xdr:nvSpPr>
      <xdr:spPr>
        <a:xfrm>
          <a:off x="9339795" y="907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63023</xdr:rowOff>
    </xdr:from>
    <xdr:to>
      <xdr:col>46</xdr:col>
      <xdr:colOff>38100</xdr:colOff>
      <xdr:row>55</xdr:row>
      <xdr:rowOff>164623</xdr:rowOff>
    </xdr:to>
    <xdr:sp macro="" textlink="">
      <xdr:nvSpPr>
        <xdr:cNvPr id="374" name="楕円 373"/>
        <xdr:cNvSpPr/>
      </xdr:nvSpPr>
      <xdr:spPr>
        <a:xfrm>
          <a:off x="8699500" y="949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155750</xdr:rowOff>
    </xdr:from>
    <xdr:ext cx="599010" cy="259045"/>
    <xdr:sp macro="" textlink="">
      <xdr:nvSpPr>
        <xdr:cNvPr id="375" name="テキスト ボックス 374"/>
        <xdr:cNvSpPr txBox="1"/>
      </xdr:nvSpPr>
      <xdr:spPr>
        <a:xfrm>
          <a:off x="8450795" y="958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62483</xdr:rowOff>
    </xdr:from>
    <xdr:to>
      <xdr:col>41</xdr:col>
      <xdr:colOff>101600</xdr:colOff>
      <xdr:row>55</xdr:row>
      <xdr:rowOff>164083</xdr:rowOff>
    </xdr:to>
    <xdr:sp macro="" textlink="">
      <xdr:nvSpPr>
        <xdr:cNvPr id="376" name="楕円 375"/>
        <xdr:cNvSpPr/>
      </xdr:nvSpPr>
      <xdr:spPr>
        <a:xfrm>
          <a:off x="7810500" y="94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155210</xdr:rowOff>
    </xdr:from>
    <xdr:ext cx="599010" cy="259045"/>
    <xdr:sp macro="" textlink="">
      <xdr:nvSpPr>
        <xdr:cNvPr id="377" name="テキスト ボックス 376"/>
        <xdr:cNvSpPr txBox="1"/>
      </xdr:nvSpPr>
      <xdr:spPr>
        <a:xfrm>
          <a:off x="7561795" y="958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16690</xdr:rowOff>
    </xdr:from>
    <xdr:to>
      <xdr:col>36</xdr:col>
      <xdr:colOff>165100</xdr:colOff>
      <xdr:row>54</xdr:row>
      <xdr:rowOff>118290</xdr:rowOff>
    </xdr:to>
    <xdr:sp macro="" textlink="">
      <xdr:nvSpPr>
        <xdr:cNvPr id="378" name="楕円 377"/>
        <xdr:cNvSpPr/>
      </xdr:nvSpPr>
      <xdr:spPr>
        <a:xfrm>
          <a:off x="6921500" y="927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134817</xdr:rowOff>
    </xdr:from>
    <xdr:ext cx="599010" cy="259045"/>
    <xdr:sp macro="" textlink="">
      <xdr:nvSpPr>
        <xdr:cNvPr id="379" name="テキスト ボックス 378"/>
        <xdr:cNvSpPr txBox="1"/>
      </xdr:nvSpPr>
      <xdr:spPr>
        <a:xfrm>
          <a:off x="6672795" y="905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146886</xdr:rowOff>
    </xdr:from>
    <xdr:to>
      <xdr:col>54</xdr:col>
      <xdr:colOff>189865</xdr:colOff>
      <xdr:row>79</xdr:row>
      <xdr:rowOff>39946</xdr:rowOff>
    </xdr:to>
    <xdr:cxnSp macro="">
      <xdr:nvCxnSpPr>
        <xdr:cNvPr id="403" name="直線コネクタ 402"/>
        <xdr:cNvCxnSpPr/>
      </xdr:nvCxnSpPr>
      <xdr:spPr>
        <a:xfrm flipV="1">
          <a:off x="10475595" y="12148386"/>
          <a:ext cx="1270" cy="14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43773</xdr:rowOff>
    </xdr:from>
    <xdr:ext cx="378565" cy="259045"/>
    <xdr:sp macro="" textlink="">
      <xdr:nvSpPr>
        <xdr:cNvPr id="404" name="普通建設事業費 （ うち新規整備　）最小値テキスト"/>
        <xdr:cNvSpPr txBox="1"/>
      </xdr:nvSpPr>
      <xdr:spPr>
        <a:xfrm>
          <a:off x="10528300" y="13588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39946</xdr:rowOff>
    </xdr:from>
    <xdr:to>
      <xdr:col>55</xdr:col>
      <xdr:colOff>88900</xdr:colOff>
      <xdr:row>79</xdr:row>
      <xdr:rowOff>39946</xdr:rowOff>
    </xdr:to>
    <xdr:cxnSp macro="">
      <xdr:nvCxnSpPr>
        <xdr:cNvPr id="405" name="直線コネクタ 404"/>
        <xdr:cNvCxnSpPr/>
      </xdr:nvCxnSpPr>
      <xdr:spPr>
        <a:xfrm>
          <a:off x="10388600" y="1358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93563</xdr:rowOff>
    </xdr:from>
    <xdr:ext cx="599010" cy="259045"/>
    <xdr:sp macro="" textlink="">
      <xdr:nvSpPr>
        <xdr:cNvPr id="406" name="普通建設事業費 （ うち新規整備　）最大値テキスト"/>
        <xdr:cNvSpPr txBox="1"/>
      </xdr:nvSpPr>
      <xdr:spPr>
        <a:xfrm>
          <a:off x="10528300" y="1192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146886</xdr:rowOff>
    </xdr:from>
    <xdr:to>
      <xdr:col>55</xdr:col>
      <xdr:colOff>88900</xdr:colOff>
      <xdr:row>70</xdr:row>
      <xdr:rowOff>146886</xdr:rowOff>
    </xdr:to>
    <xdr:cxnSp macro="">
      <xdr:nvCxnSpPr>
        <xdr:cNvPr id="407" name="直線コネクタ 406"/>
        <xdr:cNvCxnSpPr/>
      </xdr:nvCxnSpPr>
      <xdr:spPr>
        <a:xfrm>
          <a:off x="10388600" y="1214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46606</xdr:rowOff>
    </xdr:from>
    <xdr:to>
      <xdr:col>55</xdr:col>
      <xdr:colOff>0</xdr:colOff>
      <xdr:row>78</xdr:row>
      <xdr:rowOff>41805</xdr:rowOff>
    </xdr:to>
    <xdr:cxnSp macro="">
      <xdr:nvCxnSpPr>
        <xdr:cNvPr id="408" name="直線コネクタ 407"/>
        <xdr:cNvCxnSpPr/>
      </xdr:nvCxnSpPr>
      <xdr:spPr>
        <a:xfrm>
          <a:off x="9639300" y="12562456"/>
          <a:ext cx="838200" cy="85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115039</xdr:rowOff>
    </xdr:from>
    <xdr:ext cx="534377" cy="259045"/>
    <xdr:sp macro="" textlink="">
      <xdr:nvSpPr>
        <xdr:cNvPr id="409" name="普通建設事業費 （ うち新規整備　）平均値テキスト"/>
        <xdr:cNvSpPr txBox="1"/>
      </xdr:nvSpPr>
      <xdr:spPr>
        <a:xfrm>
          <a:off x="10528300" y="13145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92162</xdr:rowOff>
    </xdr:from>
    <xdr:to>
      <xdr:col>55</xdr:col>
      <xdr:colOff>50800</xdr:colOff>
      <xdr:row>78</xdr:row>
      <xdr:rowOff>22312</xdr:rowOff>
    </xdr:to>
    <xdr:sp macro="" textlink="">
      <xdr:nvSpPr>
        <xdr:cNvPr id="410" name="フローチャート: 判断 409"/>
        <xdr:cNvSpPr/>
      </xdr:nvSpPr>
      <xdr:spPr>
        <a:xfrm>
          <a:off x="104267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46606</xdr:rowOff>
    </xdr:from>
    <xdr:to>
      <xdr:col>50</xdr:col>
      <xdr:colOff>114300</xdr:colOff>
      <xdr:row>75</xdr:row>
      <xdr:rowOff>129032</xdr:rowOff>
    </xdr:to>
    <xdr:cxnSp macro="">
      <xdr:nvCxnSpPr>
        <xdr:cNvPr id="411" name="直線コネクタ 410"/>
        <xdr:cNvCxnSpPr/>
      </xdr:nvCxnSpPr>
      <xdr:spPr>
        <a:xfrm flipV="1">
          <a:off x="8750300" y="12562456"/>
          <a:ext cx="889000" cy="42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128082</xdr:rowOff>
    </xdr:from>
    <xdr:to>
      <xdr:col>50</xdr:col>
      <xdr:colOff>165100</xdr:colOff>
      <xdr:row>78</xdr:row>
      <xdr:rowOff>58232</xdr:rowOff>
    </xdr:to>
    <xdr:sp macro="" textlink="">
      <xdr:nvSpPr>
        <xdr:cNvPr id="412" name="フローチャート: 判断 411"/>
        <xdr:cNvSpPr/>
      </xdr:nvSpPr>
      <xdr:spPr>
        <a:xfrm>
          <a:off x="9588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49359</xdr:rowOff>
    </xdr:from>
    <xdr:ext cx="534377" cy="259045"/>
    <xdr:sp macro="" textlink="">
      <xdr:nvSpPr>
        <xdr:cNvPr id="413" name="テキスト ボックス 412"/>
        <xdr:cNvSpPr txBox="1"/>
      </xdr:nvSpPr>
      <xdr:spPr>
        <a:xfrm>
          <a:off x="9372111" y="134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129032</xdr:rowOff>
    </xdr:from>
    <xdr:to>
      <xdr:col>45</xdr:col>
      <xdr:colOff>177800</xdr:colOff>
      <xdr:row>76</xdr:row>
      <xdr:rowOff>170295</xdr:rowOff>
    </xdr:to>
    <xdr:cxnSp macro="">
      <xdr:nvCxnSpPr>
        <xdr:cNvPr id="414" name="直線コネクタ 413"/>
        <xdr:cNvCxnSpPr/>
      </xdr:nvCxnSpPr>
      <xdr:spPr>
        <a:xfrm flipV="1">
          <a:off x="7861300" y="12987782"/>
          <a:ext cx="889000" cy="2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29876</xdr:rowOff>
    </xdr:from>
    <xdr:to>
      <xdr:col>46</xdr:col>
      <xdr:colOff>38100</xdr:colOff>
      <xdr:row>76</xdr:row>
      <xdr:rowOff>131476</xdr:rowOff>
    </xdr:to>
    <xdr:sp macro="" textlink="">
      <xdr:nvSpPr>
        <xdr:cNvPr id="415" name="フローチャート: 判断 414"/>
        <xdr:cNvSpPr/>
      </xdr:nvSpPr>
      <xdr:spPr>
        <a:xfrm>
          <a:off x="8699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122603</xdr:rowOff>
    </xdr:from>
    <xdr:ext cx="534377" cy="259045"/>
    <xdr:sp macro="" textlink="">
      <xdr:nvSpPr>
        <xdr:cNvPr id="416" name="テキスト ボックス 415"/>
        <xdr:cNvSpPr txBox="1"/>
      </xdr:nvSpPr>
      <xdr:spPr>
        <a:xfrm>
          <a:off x="8483111" y="1315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86101</xdr:rowOff>
    </xdr:from>
    <xdr:to>
      <xdr:col>41</xdr:col>
      <xdr:colOff>50800</xdr:colOff>
      <xdr:row>76</xdr:row>
      <xdr:rowOff>170295</xdr:rowOff>
    </xdr:to>
    <xdr:cxnSp macro="">
      <xdr:nvCxnSpPr>
        <xdr:cNvPr id="417" name="直線コネクタ 416"/>
        <xdr:cNvCxnSpPr/>
      </xdr:nvCxnSpPr>
      <xdr:spPr>
        <a:xfrm>
          <a:off x="6972300" y="12944851"/>
          <a:ext cx="889000" cy="25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35203</xdr:rowOff>
    </xdr:from>
    <xdr:to>
      <xdr:col>41</xdr:col>
      <xdr:colOff>101600</xdr:colOff>
      <xdr:row>76</xdr:row>
      <xdr:rowOff>136803</xdr:rowOff>
    </xdr:to>
    <xdr:sp macro="" textlink="">
      <xdr:nvSpPr>
        <xdr:cNvPr id="418" name="フローチャート: 判断 417"/>
        <xdr:cNvSpPr/>
      </xdr:nvSpPr>
      <xdr:spPr>
        <a:xfrm>
          <a:off x="7810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153329</xdr:rowOff>
    </xdr:from>
    <xdr:ext cx="534377" cy="259045"/>
    <xdr:sp macro="" textlink="">
      <xdr:nvSpPr>
        <xdr:cNvPr id="419" name="テキスト ボックス 418"/>
        <xdr:cNvSpPr txBox="1"/>
      </xdr:nvSpPr>
      <xdr:spPr>
        <a:xfrm>
          <a:off x="7594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17790</xdr:rowOff>
    </xdr:from>
    <xdr:to>
      <xdr:col>36</xdr:col>
      <xdr:colOff>165100</xdr:colOff>
      <xdr:row>78</xdr:row>
      <xdr:rowOff>119390</xdr:rowOff>
    </xdr:to>
    <xdr:sp macro="" textlink="">
      <xdr:nvSpPr>
        <xdr:cNvPr id="420" name="フローチャート: 判断 419"/>
        <xdr:cNvSpPr/>
      </xdr:nvSpPr>
      <xdr:spPr>
        <a:xfrm>
          <a:off x="6921500" y="1339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110517</xdr:rowOff>
    </xdr:from>
    <xdr:ext cx="534377" cy="259045"/>
    <xdr:sp macro="" textlink="">
      <xdr:nvSpPr>
        <xdr:cNvPr id="421" name="テキスト ボックス 420"/>
        <xdr:cNvSpPr txBox="1"/>
      </xdr:nvSpPr>
      <xdr:spPr>
        <a:xfrm>
          <a:off x="6705111" y="1348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162455</xdr:rowOff>
    </xdr:from>
    <xdr:to>
      <xdr:col>55</xdr:col>
      <xdr:colOff>50800</xdr:colOff>
      <xdr:row>78</xdr:row>
      <xdr:rowOff>92605</xdr:rowOff>
    </xdr:to>
    <xdr:sp macro="" textlink="">
      <xdr:nvSpPr>
        <xdr:cNvPr id="427" name="楕円 426"/>
        <xdr:cNvSpPr/>
      </xdr:nvSpPr>
      <xdr:spPr>
        <a:xfrm>
          <a:off x="10426700" y="13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140882</xdr:rowOff>
    </xdr:from>
    <xdr:ext cx="534377" cy="259045"/>
    <xdr:sp macro="" textlink="">
      <xdr:nvSpPr>
        <xdr:cNvPr id="428" name="普通建設事業費 （ うち新規整備　）該当値テキスト"/>
        <xdr:cNvSpPr txBox="1"/>
      </xdr:nvSpPr>
      <xdr:spPr>
        <a:xfrm>
          <a:off x="10528300" y="1334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167256</xdr:rowOff>
    </xdr:from>
    <xdr:to>
      <xdr:col>50</xdr:col>
      <xdr:colOff>165100</xdr:colOff>
      <xdr:row>73</xdr:row>
      <xdr:rowOff>97406</xdr:rowOff>
    </xdr:to>
    <xdr:sp macro="" textlink="">
      <xdr:nvSpPr>
        <xdr:cNvPr id="429" name="楕円 428"/>
        <xdr:cNvSpPr/>
      </xdr:nvSpPr>
      <xdr:spPr>
        <a:xfrm>
          <a:off x="9588500" y="125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113933</xdr:rowOff>
    </xdr:from>
    <xdr:ext cx="599010" cy="259045"/>
    <xdr:sp macro="" textlink="">
      <xdr:nvSpPr>
        <xdr:cNvPr id="430" name="テキスト ボックス 429"/>
        <xdr:cNvSpPr txBox="1"/>
      </xdr:nvSpPr>
      <xdr:spPr>
        <a:xfrm>
          <a:off x="9339795" y="1228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78232</xdr:rowOff>
    </xdr:from>
    <xdr:to>
      <xdr:col>46</xdr:col>
      <xdr:colOff>38100</xdr:colOff>
      <xdr:row>76</xdr:row>
      <xdr:rowOff>8381</xdr:rowOff>
    </xdr:to>
    <xdr:sp macro="" textlink="">
      <xdr:nvSpPr>
        <xdr:cNvPr id="431" name="楕円 430"/>
        <xdr:cNvSpPr/>
      </xdr:nvSpPr>
      <xdr:spPr>
        <a:xfrm>
          <a:off x="8699500" y="12936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24909</xdr:rowOff>
    </xdr:from>
    <xdr:ext cx="534377" cy="259045"/>
    <xdr:sp macro="" textlink="">
      <xdr:nvSpPr>
        <xdr:cNvPr id="432" name="テキスト ボックス 431"/>
        <xdr:cNvSpPr txBox="1"/>
      </xdr:nvSpPr>
      <xdr:spPr>
        <a:xfrm>
          <a:off x="8483111" y="1271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119495</xdr:rowOff>
    </xdr:from>
    <xdr:to>
      <xdr:col>41</xdr:col>
      <xdr:colOff>101600</xdr:colOff>
      <xdr:row>77</xdr:row>
      <xdr:rowOff>49645</xdr:rowOff>
    </xdr:to>
    <xdr:sp macro="" textlink="">
      <xdr:nvSpPr>
        <xdr:cNvPr id="433" name="楕円 432"/>
        <xdr:cNvSpPr/>
      </xdr:nvSpPr>
      <xdr:spPr>
        <a:xfrm>
          <a:off x="7810500" y="131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40772</xdr:rowOff>
    </xdr:from>
    <xdr:ext cx="534377" cy="259045"/>
    <xdr:sp macro="" textlink="">
      <xdr:nvSpPr>
        <xdr:cNvPr id="434" name="テキスト ボックス 433"/>
        <xdr:cNvSpPr txBox="1"/>
      </xdr:nvSpPr>
      <xdr:spPr>
        <a:xfrm>
          <a:off x="7594111" y="1324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35301</xdr:rowOff>
    </xdr:from>
    <xdr:to>
      <xdr:col>36</xdr:col>
      <xdr:colOff>165100</xdr:colOff>
      <xdr:row>75</xdr:row>
      <xdr:rowOff>136901</xdr:rowOff>
    </xdr:to>
    <xdr:sp macro="" textlink="">
      <xdr:nvSpPr>
        <xdr:cNvPr id="435" name="楕円 434"/>
        <xdr:cNvSpPr/>
      </xdr:nvSpPr>
      <xdr:spPr>
        <a:xfrm>
          <a:off x="6921500" y="1289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153428</xdr:rowOff>
    </xdr:from>
    <xdr:ext cx="534377" cy="259045"/>
    <xdr:sp macro="" textlink="">
      <xdr:nvSpPr>
        <xdr:cNvPr id="436" name="テキスト ボックス 435"/>
        <xdr:cNvSpPr txBox="1"/>
      </xdr:nvSpPr>
      <xdr:spPr>
        <a:xfrm>
          <a:off x="6705111" y="1266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99185</xdr:rowOff>
    </xdr:from>
    <xdr:to>
      <xdr:col>54</xdr:col>
      <xdr:colOff>189865</xdr:colOff>
      <xdr:row>98</xdr:row>
      <xdr:rowOff>70411</xdr:rowOff>
    </xdr:to>
    <xdr:cxnSp macro="">
      <xdr:nvCxnSpPr>
        <xdr:cNvPr id="460" name="直線コネクタ 459"/>
        <xdr:cNvCxnSpPr/>
      </xdr:nvCxnSpPr>
      <xdr:spPr>
        <a:xfrm flipV="1">
          <a:off x="10475595" y="15529685"/>
          <a:ext cx="1270" cy="134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74238</xdr:rowOff>
    </xdr:from>
    <xdr:ext cx="534377" cy="259045"/>
    <xdr:sp macro="" textlink="">
      <xdr:nvSpPr>
        <xdr:cNvPr id="461" name="普通建設事業費 （ うち更新整備　）最小値テキスト"/>
        <xdr:cNvSpPr txBox="1"/>
      </xdr:nvSpPr>
      <xdr:spPr>
        <a:xfrm>
          <a:off x="10528300" y="168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70411</xdr:rowOff>
    </xdr:from>
    <xdr:to>
      <xdr:col>55</xdr:col>
      <xdr:colOff>88900</xdr:colOff>
      <xdr:row>98</xdr:row>
      <xdr:rowOff>70411</xdr:rowOff>
    </xdr:to>
    <xdr:cxnSp macro="">
      <xdr:nvCxnSpPr>
        <xdr:cNvPr id="462" name="直線コネクタ 461"/>
        <xdr:cNvCxnSpPr/>
      </xdr:nvCxnSpPr>
      <xdr:spPr>
        <a:xfrm>
          <a:off x="10388600" y="1687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45862</xdr:rowOff>
    </xdr:from>
    <xdr:ext cx="599010" cy="259045"/>
    <xdr:sp macro="" textlink="">
      <xdr:nvSpPr>
        <xdr:cNvPr id="463" name="普通建設事業費 （ うち更新整備　）最大値テキスト"/>
        <xdr:cNvSpPr txBox="1"/>
      </xdr:nvSpPr>
      <xdr:spPr>
        <a:xfrm>
          <a:off x="10528300" y="1530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99185</xdr:rowOff>
    </xdr:from>
    <xdr:to>
      <xdr:col>55</xdr:col>
      <xdr:colOff>88900</xdr:colOff>
      <xdr:row>90</xdr:row>
      <xdr:rowOff>99185</xdr:rowOff>
    </xdr:to>
    <xdr:cxnSp macro="">
      <xdr:nvCxnSpPr>
        <xdr:cNvPr id="464" name="直線コネクタ 463"/>
        <xdr:cNvCxnSpPr/>
      </xdr:nvCxnSpPr>
      <xdr:spPr>
        <a:xfrm>
          <a:off x="10388600" y="155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110142</xdr:rowOff>
    </xdr:from>
    <xdr:to>
      <xdr:col>55</xdr:col>
      <xdr:colOff>0</xdr:colOff>
      <xdr:row>98</xdr:row>
      <xdr:rowOff>106111</xdr:rowOff>
    </xdr:to>
    <xdr:cxnSp macro="">
      <xdr:nvCxnSpPr>
        <xdr:cNvPr id="465" name="直線コネクタ 464"/>
        <xdr:cNvCxnSpPr/>
      </xdr:nvCxnSpPr>
      <xdr:spPr>
        <a:xfrm flipV="1">
          <a:off x="9639300" y="16740792"/>
          <a:ext cx="838200" cy="16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82052</xdr:rowOff>
    </xdr:from>
    <xdr:ext cx="534377" cy="259045"/>
    <xdr:sp macro="" textlink="">
      <xdr:nvSpPr>
        <xdr:cNvPr id="466" name="普通建設事業費 （ うち更新整備　）平均値テキスト"/>
        <xdr:cNvSpPr txBox="1"/>
      </xdr:nvSpPr>
      <xdr:spPr>
        <a:xfrm>
          <a:off x="10528300" y="16369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59175</xdr:rowOff>
    </xdr:from>
    <xdr:to>
      <xdr:col>55</xdr:col>
      <xdr:colOff>50800</xdr:colOff>
      <xdr:row>96</xdr:row>
      <xdr:rowOff>160775</xdr:rowOff>
    </xdr:to>
    <xdr:sp macro="" textlink="">
      <xdr:nvSpPr>
        <xdr:cNvPr id="467" name="フローチャート: 判断 466"/>
        <xdr:cNvSpPr/>
      </xdr:nvSpPr>
      <xdr:spPr>
        <a:xfrm>
          <a:off x="10426700" y="1651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156000</xdr:rowOff>
    </xdr:from>
    <xdr:to>
      <xdr:col>50</xdr:col>
      <xdr:colOff>114300</xdr:colOff>
      <xdr:row>98</xdr:row>
      <xdr:rowOff>106111</xdr:rowOff>
    </xdr:to>
    <xdr:cxnSp macro="">
      <xdr:nvCxnSpPr>
        <xdr:cNvPr id="468" name="直線コネクタ 467"/>
        <xdr:cNvCxnSpPr/>
      </xdr:nvCxnSpPr>
      <xdr:spPr>
        <a:xfrm>
          <a:off x="8750300" y="16786650"/>
          <a:ext cx="889000" cy="12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109024</xdr:rowOff>
    </xdr:from>
    <xdr:to>
      <xdr:col>50</xdr:col>
      <xdr:colOff>165100</xdr:colOff>
      <xdr:row>97</xdr:row>
      <xdr:rowOff>39174</xdr:rowOff>
    </xdr:to>
    <xdr:sp macro="" textlink="">
      <xdr:nvSpPr>
        <xdr:cNvPr id="469" name="フローチャート: 判断 468"/>
        <xdr:cNvSpPr/>
      </xdr:nvSpPr>
      <xdr:spPr>
        <a:xfrm>
          <a:off x="9588500" y="165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55701</xdr:rowOff>
    </xdr:from>
    <xdr:ext cx="534377" cy="259045"/>
    <xdr:sp macro="" textlink="">
      <xdr:nvSpPr>
        <xdr:cNvPr id="470" name="テキスト ボックス 469"/>
        <xdr:cNvSpPr txBox="1"/>
      </xdr:nvSpPr>
      <xdr:spPr>
        <a:xfrm>
          <a:off x="9372111" y="1634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120124</xdr:rowOff>
    </xdr:from>
    <xdr:to>
      <xdr:col>45</xdr:col>
      <xdr:colOff>177800</xdr:colOff>
      <xdr:row>97</xdr:row>
      <xdr:rowOff>156000</xdr:rowOff>
    </xdr:to>
    <xdr:cxnSp macro="">
      <xdr:nvCxnSpPr>
        <xdr:cNvPr id="471" name="直線コネクタ 470"/>
        <xdr:cNvCxnSpPr/>
      </xdr:nvCxnSpPr>
      <xdr:spPr>
        <a:xfrm>
          <a:off x="7861300" y="16579324"/>
          <a:ext cx="889000" cy="20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154882</xdr:rowOff>
    </xdr:from>
    <xdr:to>
      <xdr:col>46</xdr:col>
      <xdr:colOff>38100</xdr:colOff>
      <xdr:row>97</xdr:row>
      <xdr:rowOff>85032</xdr:rowOff>
    </xdr:to>
    <xdr:sp macro="" textlink="">
      <xdr:nvSpPr>
        <xdr:cNvPr id="472" name="フローチャート: 判断 471"/>
        <xdr:cNvSpPr/>
      </xdr:nvSpPr>
      <xdr:spPr>
        <a:xfrm>
          <a:off x="8699500" y="1661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101559</xdr:rowOff>
    </xdr:from>
    <xdr:ext cx="534377" cy="259045"/>
    <xdr:sp macro="" textlink="">
      <xdr:nvSpPr>
        <xdr:cNvPr id="473" name="テキスト ボックス 472"/>
        <xdr:cNvSpPr txBox="1"/>
      </xdr:nvSpPr>
      <xdr:spPr>
        <a:xfrm>
          <a:off x="8483111" y="1638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11761</xdr:rowOff>
    </xdr:from>
    <xdr:to>
      <xdr:col>41</xdr:col>
      <xdr:colOff>50800</xdr:colOff>
      <xdr:row>96</xdr:row>
      <xdr:rowOff>120124</xdr:rowOff>
    </xdr:to>
    <xdr:cxnSp macro="">
      <xdr:nvCxnSpPr>
        <xdr:cNvPr id="474" name="直線コネクタ 473"/>
        <xdr:cNvCxnSpPr/>
      </xdr:nvCxnSpPr>
      <xdr:spPr>
        <a:xfrm>
          <a:off x="6972300" y="16470961"/>
          <a:ext cx="889000" cy="10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138475</xdr:rowOff>
    </xdr:from>
    <xdr:to>
      <xdr:col>41</xdr:col>
      <xdr:colOff>101600</xdr:colOff>
      <xdr:row>97</xdr:row>
      <xdr:rowOff>68625</xdr:rowOff>
    </xdr:to>
    <xdr:sp macro="" textlink="">
      <xdr:nvSpPr>
        <xdr:cNvPr id="475" name="フローチャート: 判断 474"/>
        <xdr:cNvSpPr/>
      </xdr:nvSpPr>
      <xdr:spPr>
        <a:xfrm>
          <a:off x="7810500" y="165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59752</xdr:rowOff>
    </xdr:from>
    <xdr:ext cx="534377" cy="259045"/>
    <xdr:sp macro="" textlink="">
      <xdr:nvSpPr>
        <xdr:cNvPr id="476" name="テキスト ボックス 475"/>
        <xdr:cNvSpPr txBox="1"/>
      </xdr:nvSpPr>
      <xdr:spPr>
        <a:xfrm>
          <a:off x="7594111" y="166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141394</xdr:rowOff>
    </xdr:from>
    <xdr:to>
      <xdr:col>36</xdr:col>
      <xdr:colOff>165100</xdr:colOff>
      <xdr:row>97</xdr:row>
      <xdr:rowOff>71544</xdr:rowOff>
    </xdr:to>
    <xdr:sp macro="" textlink="">
      <xdr:nvSpPr>
        <xdr:cNvPr id="477" name="フローチャート: 判断 476"/>
        <xdr:cNvSpPr/>
      </xdr:nvSpPr>
      <xdr:spPr>
        <a:xfrm>
          <a:off x="6921500" y="1660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62671</xdr:rowOff>
    </xdr:from>
    <xdr:ext cx="534377" cy="259045"/>
    <xdr:sp macro="" textlink="">
      <xdr:nvSpPr>
        <xdr:cNvPr id="478" name="テキスト ボックス 477"/>
        <xdr:cNvSpPr txBox="1"/>
      </xdr:nvSpPr>
      <xdr:spPr>
        <a:xfrm>
          <a:off x="6705111" y="1669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59342</xdr:rowOff>
    </xdr:from>
    <xdr:to>
      <xdr:col>55</xdr:col>
      <xdr:colOff>50800</xdr:colOff>
      <xdr:row>97</xdr:row>
      <xdr:rowOff>160942</xdr:rowOff>
    </xdr:to>
    <xdr:sp macro="" textlink="">
      <xdr:nvSpPr>
        <xdr:cNvPr id="484" name="楕円 483"/>
        <xdr:cNvSpPr/>
      </xdr:nvSpPr>
      <xdr:spPr>
        <a:xfrm>
          <a:off x="10426700" y="166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37769</xdr:rowOff>
    </xdr:from>
    <xdr:ext cx="534377" cy="259045"/>
    <xdr:sp macro="" textlink="">
      <xdr:nvSpPr>
        <xdr:cNvPr id="485" name="普通建設事業費 （ うち更新整備　）該当値テキスト"/>
        <xdr:cNvSpPr txBox="1"/>
      </xdr:nvSpPr>
      <xdr:spPr>
        <a:xfrm>
          <a:off x="10528300" y="166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55311</xdr:rowOff>
    </xdr:from>
    <xdr:to>
      <xdr:col>50</xdr:col>
      <xdr:colOff>165100</xdr:colOff>
      <xdr:row>98</xdr:row>
      <xdr:rowOff>156911</xdr:rowOff>
    </xdr:to>
    <xdr:sp macro="" textlink="">
      <xdr:nvSpPr>
        <xdr:cNvPr id="486" name="楕円 485"/>
        <xdr:cNvSpPr/>
      </xdr:nvSpPr>
      <xdr:spPr>
        <a:xfrm>
          <a:off x="9588500" y="168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148038</xdr:rowOff>
    </xdr:from>
    <xdr:ext cx="534377" cy="259045"/>
    <xdr:sp macro="" textlink="">
      <xdr:nvSpPr>
        <xdr:cNvPr id="487" name="テキスト ボックス 486"/>
        <xdr:cNvSpPr txBox="1"/>
      </xdr:nvSpPr>
      <xdr:spPr>
        <a:xfrm>
          <a:off x="9372111" y="1695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105200</xdr:rowOff>
    </xdr:from>
    <xdr:to>
      <xdr:col>46</xdr:col>
      <xdr:colOff>38100</xdr:colOff>
      <xdr:row>98</xdr:row>
      <xdr:rowOff>35350</xdr:rowOff>
    </xdr:to>
    <xdr:sp macro="" textlink="">
      <xdr:nvSpPr>
        <xdr:cNvPr id="488" name="楕円 487"/>
        <xdr:cNvSpPr/>
      </xdr:nvSpPr>
      <xdr:spPr>
        <a:xfrm>
          <a:off x="8699500" y="167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26477</xdr:rowOff>
    </xdr:from>
    <xdr:ext cx="534377" cy="259045"/>
    <xdr:sp macro="" textlink="">
      <xdr:nvSpPr>
        <xdr:cNvPr id="489" name="テキスト ボックス 488"/>
        <xdr:cNvSpPr txBox="1"/>
      </xdr:nvSpPr>
      <xdr:spPr>
        <a:xfrm>
          <a:off x="8483111" y="1682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69324</xdr:rowOff>
    </xdr:from>
    <xdr:to>
      <xdr:col>41</xdr:col>
      <xdr:colOff>101600</xdr:colOff>
      <xdr:row>96</xdr:row>
      <xdr:rowOff>170924</xdr:rowOff>
    </xdr:to>
    <xdr:sp macro="" textlink="">
      <xdr:nvSpPr>
        <xdr:cNvPr id="490" name="楕円 489"/>
        <xdr:cNvSpPr/>
      </xdr:nvSpPr>
      <xdr:spPr>
        <a:xfrm>
          <a:off x="7810500" y="165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16001</xdr:rowOff>
    </xdr:from>
    <xdr:ext cx="534377" cy="259045"/>
    <xdr:sp macro="" textlink="">
      <xdr:nvSpPr>
        <xdr:cNvPr id="491" name="テキスト ボックス 490"/>
        <xdr:cNvSpPr txBox="1"/>
      </xdr:nvSpPr>
      <xdr:spPr>
        <a:xfrm>
          <a:off x="7594111" y="163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132411</xdr:rowOff>
    </xdr:from>
    <xdr:to>
      <xdr:col>36</xdr:col>
      <xdr:colOff>165100</xdr:colOff>
      <xdr:row>96</xdr:row>
      <xdr:rowOff>62561</xdr:rowOff>
    </xdr:to>
    <xdr:sp macro="" textlink="">
      <xdr:nvSpPr>
        <xdr:cNvPr id="492" name="楕円 491"/>
        <xdr:cNvSpPr/>
      </xdr:nvSpPr>
      <xdr:spPr>
        <a:xfrm>
          <a:off x="6921500" y="164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79088</xdr:rowOff>
    </xdr:from>
    <xdr:ext cx="534377" cy="259045"/>
    <xdr:sp macro="" textlink="">
      <xdr:nvSpPr>
        <xdr:cNvPr id="493" name="テキスト ボックス 492"/>
        <xdr:cNvSpPr txBox="1"/>
      </xdr:nvSpPr>
      <xdr:spPr>
        <a:xfrm>
          <a:off x="6705111" y="1619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166256</xdr:rowOff>
    </xdr:from>
    <xdr:to>
      <xdr:col>85</xdr:col>
      <xdr:colOff>126364</xdr:colOff>
      <xdr:row>39</xdr:row>
      <xdr:rowOff>44450</xdr:rowOff>
    </xdr:to>
    <xdr:cxnSp macro="">
      <xdr:nvCxnSpPr>
        <xdr:cNvPr id="517" name="直線コネクタ 516"/>
        <xdr:cNvCxnSpPr/>
      </xdr:nvCxnSpPr>
      <xdr:spPr>
        <a:xfrm flipV="1">
          <a:off x="16317595" y="5309756"/>
          <a:ext cx="1269" cy="142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112933</xdr:rowOff>
    </xdr:from>
    <xdr:ext cx="534377" cy="259045"/>
    <xdr:sp macro="" textlink="">
      <xdr:nvSpPr>
        <xdr:cNvPr id="520" name="災害復旧事業費最大値テキスト"/>
        <xdr:cNvSpPr txBox="1"/>
      </xdr:nvSpPr>
      <xdr:spPr>
        <a:xfrm>
          <a:off x="16370300" y="50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166256</xdr:rowOff>
    </xdr:from>
    <xdr:to>
      <xdr:col>86</xdr:col>
      <xdr:colOff>25400</xdr:colOff>
      <xdr:row>30</xdr:row>
      <xdr:rowOff>166256</xdr:rowOff>
    </xdr:to>
    <xdr:cxnSp macro="">
      <xdr:nvCxnSpPr>
        <xdr:cNvPr id="521" name="直線コネクタ 520"/>
        <xdr:cNvCxnSpPr/>
      </xdr:nvCxnSpPr>
      <xdr:spPr>
        <a:xfrm>
          <a:off x="16230600" y="530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158407</xdr:rowOff>
    </xdr:from>
    <xdr:to>
      <xdr:col>85</xdr:col>
      <xdr:colOff>127000</xdr:colOff>
      <xdr:row>38</xdr:row>
      <xdr:rowOff>171247</xdr:rowOff>
    </xdr:to>
    <xdr:cxnSp macro="">
      <xdr:nvCxnSpPr>
        <xdr:cNvPr id="522" name="直線コネクタ 521"/>
        <xdr:cNvCxnSpPr/>
      </xdr:nvCxnSpPr>
      <xdr:spPr>
        <a:xfrm flipV="1">
          <a:off x="15481300" y="6673507"/>
          <a:ext cx="8382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166031</xdr:rowOff>
    </xdr:from>
    <xdr:ext cx="469744" cy="259045"/>
    <xdr:sp macro="" textlink="">
      <xdr:nvSpPr>
        <xdr:cNvPr id="523" name="災害復旧事業費平均値テキスト"/>
        <xdr:cNvSpPr txBox="1"/>
      </xdr:nvSpPr>
      <xdr:spPr>
        <a:xfrm>
          <a:off x="16370300" y="63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143154</xdr:rowOff>
    </xdr:from>
    <xdr:to>
      <xdr:col>85</xdr:col>
      <xdr:colOff>177800</xdr:colOff>
      <xdr:row>38</xdr:row>
      <xdr:rowOff>73304</xdr:rowOff>
    </xdr:to>
    <xdr:sp macro="" textlink="">
      <xdr:nvSpPr>
        <xdr:cNvPr id="524" name="フローチャート: 判断 523"/>
        <xdr:cNvSpPr/>
      </xdr:nvSpPr>
      <xdr:spPr>
        <a:xfrm>
          <a:off x="16268700" y="64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171247</xdr:rowOff>
    </xdr:from>
    <xdr:to>
      <xdr:col>81</xdr:col>
      <xdr:colOff>50800</xdr:colOff>
      <xdr:row>39</xdr:row>
      <xdr:rowOff>16484</xdr:rowOff>
    </xdr:to>
    <xdr:cxnSp macro="">
      <xdr:nvCxnSpPr>
        <xdr:cNvPr id="525" name="直線コネクタ 524"/>
        <xdr:cNvCxnSpPr/>
      </xdr:nvCxnSpPr>
      <xdr:spPr>
        <a:xfrm flipV="1">
          <a:off x="14592300" y="6686347"/>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138392</xdr:rowOff>
    </xdr:from>
    <xdr:to>
      <xdr:col>81</xdr:col>
      <xdr:colOff>101600</xdr:colOff>
      <xdr:row>38</xdr:row>
      <xdr:rowOff>68542</xdr:rowOff>
    </xdr:to>
    <xdr:sp macro="" textlink="">
      <xdr:nvSpPr>
        <xdr:cNvPr id="526" name="フローチャート: 判断 525"/>
        <xdr:cNvSpPr/>
      </xdr:nvSpPr>
      <xdr:spPr>
        <a:xfrm>
          <a:off x="15430500" y="648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85069</xdr:rowOff>
    </xdr:from>
    <xdr:ext cx="469744" cy="259045"/>
    <xdr:sp macro="" textlink="">
      <xdr:nvSpPr>
        <xdr:cNvPr id="527" name="テキスト ボックス 526"/>
        <xdr:cNvSpPr txBox="1"/>
      </xdr:nvSpPr>
      <xdr:spPr>
        <a:xfrm>
          <a:off x="15246428" y="625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13551</xdr:rowOff>
    </xdr:from>
    <xdr:to>
      <xdr:col>76</xdr:col>
      <xdr:colOff>114300</xdr:colOff>
      <xdr:row>39</xdr:row>
      <xdr:rowOff>16484</xdr:rowOff>
    </xdr:to>
    <xdr:cxnSp macro="">
      <xdr:nvCxnSpPr>
        <xdr:cNvPr id="528" name="直線コネクタ 527"/>
        <xdr:cNvCxnSpPr/>
      </xdr:nvCxnSpPr>
      <xdr:spPr>
        <a:xfrm>
          <a:off x="13703300" y="6700101"/>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105893</xdr:rowOff>
    </xdr:from>
    <xdr:to>
      <xdr:col>76</xdr:col>
      <xdr:colOff>165100</xdr:colOff>
      <xdr:row>35</xdr:row>
      <xdr:rowOff>36043</xdr:rowOff>
    </xdr:to>
    <xdr:sp macro="" textlink="">
      <xdr:nvSpPr>
        <xdr:cNvPr id="529" name="フローチャート: 判断 528"/>
        <xdr:cNvSpPr/>
      </xdr:nvSpPr>
      <xdr:spPr>
        <a:xfrm>
          <a:off x="14541500" y="593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52570</xdr:rowOff>
    </xdr:from>
    <xdr:ext cx="534377" cy="259045"/>
    <xdr:sp macro="" textlink="">
      <xdr:nvSpPr>
        <xdr:cNvPr id="530" name="テキスト ボックス 529"/>
        <xdr:cNvSpPr txBox="1"/>
      </xdr:nvSpPr>
      <xdr:spPr>
        <a:xfrm>
          <a:off x="14325111" y="571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124155</xdr:rowOff>
    </xdr:from>
    <xdr:to>
      <xdr:col>71</xdr:col>
      <xdr:colOff>177800</xdr:colOff>
      <xdr:row>39</xdr:row>
      <xdr:rowOff>13551</xdr:rowOff>
    </xdr:to>
    <xdr:cxnSp macro="">
      <xdr:nvCxnSpPr>
        <xdr:cNvPr id="531" name="直線コネクタ 530"/>
        <xdr:cNvCxnSpPr/>
      </xdr:nvCxnSpPr>
      <xdr:spPr>
        <a:xfrm>
          <a:off x="12814300" y="6639255"/>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60249</xdr:rowOff>
    </xdr:from>
    <xdr:to>
      <xdr:col>72</xdr:col>
      <xdr:colOff>38100</xdr:colOff>
      <xdr:row>35</xdr:row>
      <xdr:rowOff>161849</xdr:rowOff>
    </xdr:to>
    <xdr:sp macro="" textlink="">
      <xdr:nvSpPr>
        <xdr:cNvPr id="532" name="フローチャート: 判断 531"/>
        <xdr:cNvSpPr/>
      </xdr:nvSpPr>
      <xdr:spPr>
        <a:xfrm>
          <a:off x="13652500" y="606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6926</xdr:rowOff>
    </xdr:from>
    <xdr:ext cx="534377" cy="259045"/>
    <xdr:sp macro="" textlink="">
      <xdr:nvSpPr>
        <xdr:cNvPr id="533" name="テキスト ボックス 532"/>
        <xdr:cNvSpPr txBox="1"/>
      </xdr:nvSpPr>
      <xdr:spPr>
        <a:xfrm>
          <a:off x="13436111" y="58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39446</xdr:rowOff>
    </xdr:from>
    <xdr:to>
      <xdr:col>67</xdr:col>
      <xdr:colOff>101600</xdr:colOff>
      <xdr:row>38</xdr:row>
      <xdr:rowOff>141046</xdr:rowOff>
    </xdr:to>
    <xdr:sp macro="" textlink="">
      <xdr:nvSpPr>
        <xdr:cNvPr id="534" name="フローチャート: 判断 533"/>
        <xdr:cNvSpPr/>
      </xdr:nvSpPr>
      <xdr:spPr>
        <a:xfrm>
          <a:off x="12763500" y="65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157573</xdr:rowOff>
    </xdr:from>
    <xdr:ext cx="469744" cy="259045"/>
    <xdr:sp macro="" textlink="">
      <xdr:nvSpPr>
        <xdr:cNvPr id="535" name="テキスト ボックス 534"/>
        <xdr:cNvSpPr txBox="1"/>
      </xdr:nvSpPr>
      <xdr:spPr>
        <a:xfrm>
          <a:off x="12579428" y="632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107607</xdr:rowOff>
    </xdr:from>
    <xdr:to>
      <xdr:col>85</xdr:col>
      <xdr:colOff>177800</xdr:colOff>
      <xdr:row>39</xdr:row>
      <xdr:rowOff>37757</xdr:rowOff>
    </xdr:to>
    <xdr:sp macro="" textlink="">
      <xdr:nvSpPr>
        <xdr:cNvPr id="541" name="楕円 540"/>
        <xdr:cNvSpPr/>
      </xdr:nvSpPr>
      <xdr:spPr>
        <a:xfrm>
          <a:off x="16268700" y="662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22534</xdr:rowOff>
    </xdr:from>
    <xdr:ext cx="469744" cy="259045"/>
    <xdr:sp macro="" textlink="">
      <xdr:nvSpPr>
        <xdr:cNvPr id="542" name="災害復旧事業費該当値テキスト"/>
        <xdr:cNvSpPr txBox="1"/>
      </xdr:nvSpPr>
      <xdr:spPr>
        <a:xfrm>
          <a:off x="16370300" y="65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120447</xdr:rowOff>
    </xdr:from>
    <xdr:to>
      <xdr:col>81</xdr:col>
      <xdr:colOff>101600</xdr:colOff>
      <xdr:row>39</xdr:row>
      <xdr:rowOff>50597</xdr:rowOff>
    </xdr:to>
    <xdr:sp macro="" textlink="">
      <xdr:nvSpPr>
        <xdr:cNvPr id="543" name="楕円 542"/>
        <xdr:cNvSpPr/>
      </xdr:nvSpPr>
      <xdr:spPr>
        <a:xfrm>
          <a:off x="15430500" y="66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41724</xdr:rowOff>
    </xdr:from>
    <xdr:ext cx="469744" cy="259045"/>
    <xdr:sp macro="" textlink="">
      <xdr:nvSpPr>
        <xdr:cNvPr id="544" name="テキスト ボックス 543"/>
        <xdr:cNvSpPr txBox="1"/>
      </xdr:nvSpPr>
      <xdr:spPr>
        <a:xfrm>
          <a:off x="15246428" y="672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137134</xdr:rowOff>
    </xdr:from>
    <xdr:to>
      <xdr:col>76</xdr:col>
      <xdr:colOff>165100</xdr:colOff>
      <xdr:row>39</xdr:row>
      <xdr:rowOff>67284</xdr:rowOff>
    </xdr:to>
    <xdr:sp macro="" textlink="">
      <xdr:nvSpPr>
        <xdr:cNvPr id="545" name="楕円 544"/>
        <xdr:cNvSpPr/>
      </xdr:nvSpPr>
      <xdr:spPr>
        <a:xfrm>
          <a:off x="14541500" y="66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58411</xdr:rowOff>
    </xdr:from>
    <xdr:ext cx="378565" cy="259045"/>
    <xdr:sp macro="" textlink="">
      <xdr:nvSpPr>
        <xdr:cNvPr id="546" name="テキスト ボックス 545"/>
        <xdr:cNvSpPr txBox="1"/>
      </xdr:nvSpPr>
      <xdr:spPr>
        <a:xfrm>
          <a:off x="14403017" y="674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134201</xdr:rowOff>
    </xdr:from>
    <xdr:to>
      <xdr:col>72</xdr:col>
      <xdr:colOff>38100</xdr:colOff>
      <xdr:row>39</xdr:row>
      <xdr:rowOff>64351</xdr:rowOff>
    </xdr:to>
    <xdr:sp macro="" textlink="">
      <xdr:nvSpPr>
        <xdr:cNvPr id="547" name="楕円 546"/>
        <xdr:cNvSpPr/>
      </xdr:nvSpPr>
      <xdr:spPr>
        <a:xfrm>
          <a:off x="13652500" y="664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55478</xdr:rowOff>
    </xdr:from>
    <xdr:ext cx="378565" cy="259045"/>
    <xdr:sp macro="" textlink="">
      <xdr:nvSpPr>
        <xdr:cNvPr id="548" name="テキスト ボックス 547"/>
        <xdr:cNvSpPr txBox="1"/>
      </xdr:nvSpPr>
      <xdr:spPr>
        <a:xfrm>
          <a:off x="13514017" y="6742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73355</xdr:rowOff>
    </xdr:from>
    <xdr:to>
      <xdr:col>67</xdr:col>
      <xdr:colOff>101600</xdr:colOff>
      <xdr:row>39</xdr:row>
      <xdr:rowOff>3505</xdr:rowOff>
    </xdr:to>
    <xdr:sp macro="" textlink="">
      <xdr:nvSpPr>
        <xdr:cNvPr id="549" name="楕円 548"/>
        <xdr:cNvSpPr/>
      </xdr:nvSpPr>
      <xdr:spPr>
        <a:xfrm>
          <a:off x="12763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166082</xdr:rowOff>
    </xdr:from>
    <xdr:ext cx="469744" cy="259045"/>
    <xdr:sp macro="" textlink="">
      <xdr:nvSpPr>
        <xdr:cNvPr id="550" name="テキスト ボックス 549"/>
        <xdr:cNvSpPr txBox="1"/>
      </xdr:nvSpPr>
      <xdr:spPr>
        <a:xfrm>
          <a:off x="12579428" y="668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0" name="テキスト ボックス 619"/>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2" name="テキスト ボックス 62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4" name="テキスト ボックス 623"/>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68620</xdr:rowOff>
    </xdr:from>
    <xdr:to>
      <xdr:col>85</xdr:col>
      <xdr:colOff>126364</xdr:colOff>
      <xdr:row>78</xdr:row>
      <xdr:rowOff>140357</xdr:rowOff>
    </xdr:to>
    <xdr:cxnSp macro="">
      <xdr:nvCxnSpPr>
        <xdr:cNvPr id="628" name="直線コネクタ 627"/>
        <xdr:cNvCxnSpPr/>
      </xdr:nvCxnSpPr>
      <xdr:spPr>
        <a:xfrm flipV="1">
          <a:off x="16317595" y="12241570"/>
          <a:ext cx="1269" cy="127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144184</xdr:rowOff>
    </xdr:from>
    <xdr:ext cx="534377" cy="259045"/>
    <xdr:sp macro="" textlink="">
      <xdr:nvSpPr>
        <xdr:cNvPr id="629" name="公債費最小値テキスト"/>
        <xdr:cNvSpPr txBox="1"/>
      </xdr:nvSpPr>
      <xdr:spPr>
        <a:xfrm>
          <a:off x="16370300" y="135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140357</xdr:rowOff>
    </xdr:from>
    <xdr:to>
      <xdr:col>86</xdr:col>
      <xdr:colOff>25400</xdr:colOff>
      <xdr:row>78</xdr:row>
      <xdr:rowOff>140357</xdr:rowOff>
    </xdr:to>
    <xdr:cxnSp macro="">
      <xdr:nvCxnSpPr>
        <xdr:cNvPr id="630" name="直線コネクタ 629"/>
        <xdr:cNvCxnSpPr/>
      </xdr:nvCxnSpPr>
      <xdr:spPr>
        <a:xfrm>
          <a:off x="16230600" y="1351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15297</xdr:rowOff>
    </xdr:from>
    <xdr:ext cx="599010" cy="259045"/>
    <xdr:sp macro="" textlink="">
      <xdr:nvSpPr>
        <xdr:cNvPr id="631" name="公債費最大値テキスト"/>
        <xdr:cNvSpPr txBox="1"/>
      </xdr:nvSpPr>
      <xdr:spPr>
        <a:xfrm>
          <a:off x="16370300" y="1201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68620</xdr:rowOff>
    </xdr:from>
    <xdr:to>
      <xdr:col>86</xdr:col>
      <xdr:colOff>25400</xdr:colOff>
      <xdr:row>71</xdr:row>
      <xdr:rowOff>68620</xdr:rowOff>
    </xdr:to>
    <xdr:cxnSp macro="">
      <xdr:nvCxnSpPr>
        <xdr:cNvPr id="632" name="直線コネクタ 631"/>
        <xdr:cNvCxnSpPr/>
      </xdr:nvCxnSpPr>
      <xdr:spPr>
        <a:xfrm>
          <a:off x="16230600" y="1224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99123</xdr:rowOff>
    </xdr:from>
    <xdr:to>
      <xdr:col>85</xdr:col>
      <xdr:colOff>127000</xdr:colOff>
      <xdr:row>71</xdr:row>
      <xdr:rowOff>68620</xdr:rowOff>
    </xdr:to>
    <xdr:cxnSp macro="">
      <xdr:nvCxnSpPr>
        <xdr:cNvPr id="633" name="直線コネクタ 632"/>
        <xdr:cNvCxnSpPr/>
      </xdr:nvCxnSpPr>
      <xdr:spPr>
        <a:xfrm>
          <a:off x="15481300" y="12100623"/>
          <a:ext cx="838200" cy="14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41138</xdr:rowOff>
    </xdr:from>
    <xdr:ext cx="534377" cy="259045"/>
    <xdr:sp macro="" textlink="">
      <xdr:nvSpPr>
        <xdr:cNvPr id="634" name="公債費平均値テキスト"/>
        <xdr:cNvSpPr txBox="1"/>
      </xdr:nvSpPr>
      <xdr:spPr>
        <a:xfrm>
          <a:off x="16370300" y="12899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62711</xdr:rowOff>
    </xdr:from>
    <xdr:to>
      <xdr:col>85</xdr:col>
      <xdr:colOff>177800</xdr:colOff>
      <xdr:row>75</xdr:row>
      <xdr:rowOff>164311</xdr:rowOff>
    </xdr:to>
    <xdr:sp macro="" textlink="">
      <xdr:nvSpPr>
        <xdr:cNvPr id="635" name="フローチャート: 判断 634"/>
        <xdr:cNvSpPr/>
      </xdr:nvSpPr>
      <xdr:spPr>
        <a:xfrm>
          <a:off x="162687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99123</xdr:rowOff>
    </xdr:from>
    <xdr:to>
      <xdr:col>81</xdr:col>
      <xdr:colOff>50800</xdr:colOff>
      <xdr:row>71</xdr:row>
      <xdr:rowOff>46145</xdr:rowOff>
    </xdr:to>
    <xdr:cxnSp macro="">
      <xdr:nvCxnSpPr>
        <xdr:cNvPr id="636" name="直線コネクタ 635"/>
        <xdr:cNvCxnSpPr/>
      </xdr:nvCxnSpPr>
      <xdr:spPr>
        <a:xfrm flipV="1">
          <a:off x="14592300" y="12100623"/>
          <a:ext cx="889000" cy="1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71141</xdr:rowOff>
    </xdr:from>
    <xdr:to>
      <xdr:col>81</xdr:col>
      <xdr:colOff>101600</xdr:colOff>
      <xdr:row>76</xdr:row>
      <xdr:rowOff>1290</xdr:rowOff>
    </xdr:to>
    <xdr:sp macro="" textlink="">
      <xdr:nvSpPr>
        <xdr:cNvPr id="637" name="フローチャート: 判断 636"/>
        <xdr:cNvSpPr/>
      </xdr:nvSpPr>
      <xdr:spPr>
        <a:xfrm>
          <a:off x="15430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163868</xdr:rowOff>
    </xdr:from>
    <xdr:ext cx="534377" cy="259045"/>
    <xdr:sp macro="" textlink="">
      <xdr:nvSpPr>
        <xdr:cNvPr id="638" name="テキスト ボックス 637"/>
        <xdr:cNvSpPr txBox="1"/>
      </xdr:nvSpPr>
      <xdr:spPr>
        <a:xfrm>
          <a:off x="15214111" y="130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46145</xdr:rowOff>
    </xdr:from>
    <xdr:to>
      <xdr:col>76</xdr:col>
      <xdr:colOff>114300</xdr:colOff>
      <xdr:row>71</xdr:row>
      <xdr:rowOff>93923</xdr:rowOff>
    </xdr:to>
    <xdr:cxnSp macro="">
      <xdr:nvCxnSpPr>
        <xdr:cNvPr id="639" name="直線コネクタ 638"/>
        <xdr:cNvCxnSpPr/>
      </xdr:nvCxnSpPr>
      <xdr:spPr>
        <a:xfrm flipV="1">
          <a:off x="13703300" y="12219095"/>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23135</xdr:rowOff>
    </xdr:from>
    <xdr:to>
      <xdr:col>76</xdr:col>
      <xdr:colOff>165100</xdr:colOff>
      <xdr:row>75</xdr:row>
      <xdr:rowOff>124735</xdr:rowOff>
    </xdr:to>
    <xdr:sp macro="" textlink="">
      <xdr:nvSpPr>
        <xdr:cNvPr id="640" name="フローチャート: 判断 639"/>
        <xdr:cNvSpPr/>
      </xdr:nvSpPr>
      <xdr:spPr>
        <a:xfrm>
          <a:off x="14541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115862</xdr:rowOff>
    </xdr:from>
    <xdr:ext cx="534377" cy="259045"/>
    <xdr:sp macro="" textlink="">
      <xdr:nvSpPr>
        <xdr:cNvPr id="641" name="テキスト ボックス 640"/>
        <xdr:cNvSpPr txBox="1"/>
      </xdr:nvSpPr>
      <xdr:spPr>
        <a:xfrm>
          <a:off x="14325111" y="129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93923</xdr:rowOff>
    </xdr:from>
    <xdr:to>
      <xdr:col>71</xdr:col>
      <xdr:colOff>177800</xdr:colOff>
      <xdr:row>72</xdr:row>
      <xdr:rowOff>6541</xdr:rowOff>
    </xdr:to>
    <xdr:cxnSp macro="">
      <xdr:nvCxnSpPr>
        <xdr:cNvPr id="642" name="直線コネクタ 641"/>
        <xdr:cNvCxnSpPr/>
      </xdr:nvCxnSpPr>
      <xdr:spPr>
        <a:xfrm flipV="1">
          <a:off x="12814300" y="12266873"/>
          <a:ext cx="889000" cy="8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84571</xdr:rowOff>
    </xdr:from>
    <xdr:to>
      <xdr:col>72</xdr:col>
      <xdr:colOff>38100</xdr:colOff>
      <xdr:row>76</xdr:row>
      <xdr:rowOff>14722</xdr:rowOff>
    </xdr:to>
    <xdr:sp macro="" textlink="">
      <xdr:nvSpPr>
        <xdr:cNvPr id="643" name="フローチャート: 判断 642"/>
        <xdr:cNvSpPr/>
      </xdr:nvSpPr>
      <xdr:spPr>
        <a:xfrm>
          <a:off x="13652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5849</xdr:rowOff>
    </xdr:from>
    <xdr:ext cx="534377" cy="259045"/>
    <xdr:sp macro="" textlink="">
      <xdr:nvSpPr>
        <xdr:cNvPr id="644" name="テキスト ボックス 643"/>
        <xdr:cNvSpPr txBox="1"/>
      </xdr:nvSpPr>
      <xdr:spPr>
        <a:xfrm>
          <a:off x="13436111" y="1303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98830</xdr:rowOff>
    </xdr:from>
    <xdr:to>
      <xdr:col>67</xdr:col>
      <xdr:colOff>101600</xdr:colOff>
      <xdr:row>76</xdr:row>
      <xdr:rowOff>28980</xdr:rowOff>
    </xdr:to>
    <xdr:sp macro="" textlink="">
      <xdr:nvSpPr>
        <xdr:cNvPr id="645" name="フローチャート: 判断 644"/>
        <xdr:cNvSpPr/>
      </xdr:nvSpPr>
      <xdr:spPr>
        <a:xfrm>
          <a:off x="12763500" y="129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20107</xdr:rowOff>
    </xdr:from>
    <xdr:ext cx="534377" cy="259045"/>
    <xdr:sp macro="" textlink="">
      <xdr:nvSpPr>
        <xdr:cNvPr id="646" name="テキスト ボックス 645"/>
        <xdr:cNvSpPr txBox="1"/>
      </xdr:nvSpPr>
      <xdr:spPr>
        <a:xfrm>
          <a:off x="12547111" y="130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17820</xdr:rowOff>
    </xdr:from>
    <xdr:to>
      <xdr:col>85</xdr:col>
      <xdr:colOff>177800</xdr:colOff>
      <xdr:row>71</xdr:row>
      <xdr:rowOff>119420</xdr:rowOff>
    </xdr:to>
    <xdr:sp macro="" textlink="">
      <xdr:nvSpPr>
        <xdr:cNvPr id="652" name="楕円 651"/>
        <xdr:cNvSpPr/>
      </xdr:nvSpPr>
      <xdr:spPr>
        <a:xfrm>
          <a:off x="16268700" y="121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142297</xdr:rowOff>
    </xdr:from>
    <xdr:ext cx="599010" cy="259045"/>
    <xdr:sp macro="" textlink="">
      <xdr:nvSpPr>
        <xdr:cNvPr id="653" name="公債費該当値テキスト"/>
        <xdr:cNvSpPr txBox="1"/>
      </xdr:nvSpPr>
      <xdr:spPr>
        <a:xfrm>
          <a:off x="16370300" y="1214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48323</xdr:rowOff>
    </xdr:from>
    <xdr:to>
      <xdr:col>81</xdr:col>
      <xdr:colOff>101600</xdr:colOff>
      <xdr:row>70</xdr:row>
      <xdr:rowOff>149923</xdr:rowOff>
    </xdr:to>
    <xdr:sp macro="" textlink="">
      <xdr:nvSpPr>
        <xdr:cNvPr id="654" name="楕円 653"/>
        <xdr:cNvSpPr/>
      </xdr:nvSpPr>
      <xdr:spPr>
        <a:xfrm>
          <a:off x="15430500" y="1204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166450</xdr:rowOff>
    </xdr:from>
    <xdr:ext cx="599010" cy="259045"/>
    <xdr:sp macro="" textlink="">
      <xdr:nvSpPr>
        <xdr:cNvPr id="655" name="テキスト ボックス 654"/>
        <xdr:cNvSpPr txBox="1"/>
      </xdr:nvSpPr>
      <xdr:spPr>
        <a:xfrm>
          <a:off x="15181795" y="1182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166795</xdr:rowOff>
    </xdr:from>
    <xdr:to>
      <xdr:col>76</xdr:col>
      <xdr:colOff>165100</xdr:colOff>
      <xdr:row>71</xdr:row>
      <xdr:rowOff>96945</xdr:rowOff>
    </xdr:to>
    <xdr:sp macro="" textlink="">
      <xdr:nvSpPr>
        <xdr:cNvPr id="656" name="楕円 655"/>
        <xdr:cNvSpPr/>
      </xdr:nvSpPr>
      <xdr:spPr>
        <a:xfrm>
          <a:off x="14541500" y="121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113472</xdr:rowOff>
    </xdr:from>
    <xdr:ext cx="599010" cy="259045"/>
    <xdr:sp macro="" textlink="">
      <xdr:nvSpPr>
        <xdr:cNvPr id="657" name="テキスト ボックス 656"/>
        <xdr:cNvSpPr txBox="1"/>
      </xdr:nvSpPr>
      <xdr:spPr>
        <a:xfrm>
          <a:off x="14292795" y="1194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43123</xdr:rowOff>
    </xdr:from>
    <xdr:to>
      <xdr:col>72</xdr:col>
      <xdr:colOff>38100</xdr:colOff>
      <xdr:row>71</xdr:row>
      <xdr:rowOff>144723</xdr:rowOff>
    </xdr:to>
    <xdr:sp macro="" textlink="">
      <xdr:nvSpPr>
        <xdr:cNvPr id="658" name="楕円 657"/>
        <xdr:cNvSpPr/>
      </xdr:nvSpPr>
      <xdr:spPr>
        <a:xfrm>
          <a:off x="13652500" y="1221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161250</xdr:rowOff>
    </xdr:from>
    <xdr:ext cx="599010" cy="259045"/>
    <xdr:sp macro="" textlink="">
      <xdr:nvSpPr>
        <xdr:cNvPr id="659" name="テキスト ボックス 658"/>
        <xdr:cNvSpPr txBox="1"/>
      </xdr:nvSpPr>
      <xdr:spPr>
        <a:xfrm>
          <a:off x="13403795" y="1199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127191</xdr:rowOff>
    </xdr:from>
    <xdr:to>
      <xdr:col>67</xdr:col>
      <xdr:colOff>101600</xdr:colOff>
      <xdr:row>72</xdr:row>
      <xdr:rowOff>57341</xdr:rowOff>
    </xdr:to>
    <xdr:sp macro="" textlink="">
      <xdr:nvSpPr>
        <xdr:cNvPr id="660" name="楕円 659"/>
        <xdr:cNvSpPr/>
      </xdr:nvSpPr>
      <xdr:spPr>
        <a:xfrm>
          <a:off x="12763500" y="123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73868</xdr:rowOff>
    </xdr:from>
    <xdr:ext cx="599010" cy="259045"/>
    <xdr:sp macro="" textlink="">
      <xdr:nvSpPr>
        <xdr:cNvPr id="661" name="テキスト ボックス 660"/>
        <xdr:cNvSpPr txBox="1"/>
      </xdr:nvSpPr>
      <xdr:spPr>
        <a:xfrm>
          <a:off x="12514795" y="1207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27904</xdr:rowOff>
    </xdr:from>
    <xdr:to>
      <xdr:col>85</xdr:col>
      <xdr:colOff>126364</xdr:colOff>
      <xdr:row>99</xdr:row>
      <xdr:rowOff>45256</xdr:rowOff>
    </xdr:to>
    <xdr:cxnSp macro="">
      <xdr:nvCxnSpPr>
        <xdr:cNvPr id="687" name="直線コネクタ 686"/>
        <xdr:cNvCxnSpPr/>
      </xdr:nvCxnSpPr>
      <xdr:spPr>
        <a:xfrm flipV="1">
          <a:off x="16317595" y="15629854"/>
          <a:ext cx="1269" cy="138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49083</xdr:rowOff>
    </xdr:from>
    <xdr:ext cx="469744" cy="259045"/>
    <xdr:sp macro="" textlink="">
      <xdr:nvSpPr>
        <xdr:cNvPr id="688" name="積立金最小値テキスト"/>
        <xdr:cNvSpPr txBox="1"/>
      </xdr:nvSpPr>
      <xdr:spPr>
        <a:xfrm>
          <a:off x="16370300" y="1702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45256</xdr:rowOff>
    </xdr:from>
    <xdr:to>
      <xdr:col>86</xdr:col>
      <xdr:colOff>25400</xdr:colOff>
      <xdr:row>99</xdr:row>
      <xdr:rowOff>45256</xdr:rowOff>
    </xdr:to>
    <xdr:cxnSp macro="">
      <xdr:nvCxnSpPr>
        <xdr:cNvPr id="689" name="直線コネクタ 688"/>
        <xdr:cNvCxnSpPr/>
      </xdr:nvCxnSpPr>
      <xdr:spPr>
        <a:xfrm>
          <a:off x="16230600" y="170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146031</xdr:rowOff>
    </xdr:from>
    <xdr:ext cx="599010" cy="259045"/>
    <xdr:sp macro="" textlink="">
      <xdr:nvSpPr>
        <xdr:cNvPr id="690" name="積立金最大値テキスト"/>
        <xdr:cNvSpPr txBox="1"/>
      </xdr:nvSpPr>
      <xdr:spPr>
        <a:xfrm>
          <a:off x="16370300" y="1540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27904</xdr:rowOff>
    </xdr:from>
    <xdr:to>
      <xdr:col>86</xdr:col>
      <xdr:colOff>25400</xdr:colOff>
      <xdr:row>91</xdr:row>
      <xdr:rowOff>27904</xdr:rowOff>
    </xdr:to>
    <xdr:cxnSp macro="">
      <xdr:nvCxnSpPr>
        <xdr:cNvPr id="691" name="直線コネクタ 690"/>
        <xdr:cNvCxnSpPr/>
      </xdr:nvCxnSpPr>
      <xdr:spPr>
        <a:xfrm>
          <a:off x="16230600" y="1562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90072</xdr:rowOff>
    </xdr:from>
    <xdr:to>
      <xdr:col>85</xdr:col>
      <xdr:colOff>127000</xdr:colOff>
      <xdr:row>98</xdr:row>
      <xdr:rowOff>42785</xdr:rowOff>
    </xdr:to>
    <xdr:cxnSp macro="">
      <xdr:nvCxnSpPr>
        <xdr:cNvPr id="692" name="直線コネクタ 691"/>
        <xdr:cNvCxnSpPr/>
      </xdr:nvCxnSpPr>
      <xdr:spPr>
        <a:xfrm>
          <a:off x="15481300" y="16720722"/>
          <a:ext cx="838200" cy="1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149322</xdr:rowOff>
    </xdr:from>
    <xdr:ext cx="534377" cy="259045"/>
    <xdr:sp macro="" textlink="">
      <xdr:nvSpPr>
        <xdr:cNvPr id="693" name="積立金平均値テキスト"/>
        <xdr:cNvSpPr txBox="1"/>
      </xdr:nvSpPr>
      <xdr:spPr>
        <a:xfrm>
          <a:off x="16370300" y="16437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126445</xdr:rowOff>
    </xdr:from>
    <xdr:to>
      <xdr:col>85</xdr:col>
      <xdr:colOff>177800</xdr:colOff>
      <xdr:row>97</xdr:row>
      <xdr:rowOff>56595</xdr:rowOff>
    </xdr:to>
    <xdr:sp macro="" textlink="">
      <xdr:nvSpPr>
        <xdr:cNvPr id="694" name="フローチャート: 判断 693"/>
        <xdr:cNvSpPr/>
      </xdr:nvSpPr>
      <xdr:spPr>
        <a:xfrm>
          <a:off x="162687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90072</xdr:rowOff>
    </xdr:from>
    <xdr:to>
      <xdr:col>81</xdr:col>
      <xdr:colOff>50800</xdr:colOff>
      <xdr:row>97</xdr:row>
      <xdr:rowOff>150923</xdr:rowOff>
    </xdr:to>
    <xdr:cxnSp macro="">
      <xdr:nvCxnSpPr>
        <xdr:cNvPr id="695" name="直線コネクタ 694"/>
        <xdr:cNvCxnSpPr/>
      </xdr:nvCxnSpPr>
      <xdr:spPr>
        <a:xfrm flipV="1">
          <a:off x="14592300" y="16720722"/>
          <a:ext cx="889000" cy="6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86691</xdr:rowOff>
    </xdr:from>
    <xdr:to>
      <xdr:col>81</xdr:col>
      <xdr:colOff>101600</xdr:colOff>
      <xdr:row>97</xdr:row>
      <xdr:rowOff>16841</xdr:rowOff>
    </xdr:to>
    <xdr:sp macro="" textlink="">
      <xdr:nvSpPr>
        <xdr:cNvPr id="696" name="フローチャート: 判断 695"/>
        <xdr:cNvSpPr/>
      </xdr:nvSpPr>
      <xdr:spPr>
        <a:xfrm>
          <a:off x="15430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33368</xdr:rowOff>
    </xdr:from>
    <xdr:ext cx="534377" cy="259045"/>
    <xdr:sp macro="" textlink="">
      <xdr:nvSpPr>
        <xdr:cNvPr id="697" name="テキスト ボックス 696"/>
        <xdr:cNvSpPr txBox="1"/>
      </xdr:nvSpPr>
      <xdr:spPr>
        <a:xfrm>
          <a:off x="15214111" y="163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150923</xdr:rowOff>
    </xdr:from>
    <xdr:to>
      <xdr:col>76</xdr:col>
      <xdr:colOff>114300</xdr:colOff>
      <xdr:row>98</xdr:row>
      <xdr:rowOff>6645</xdr:rowOff>
    </xdr:to>
    <xdr:cxnSp macro="">
      <xdr:nvCxnSpPr>
        <xdr:cNvPr id="698" name="直線コネクタ 697"/>
        <xdr:cNvCxnSpPr/>
      </xdr:nvCxnSpPr>
      <xdr:spPr>
        <a:xfrm flipV="1">
          <a:off x="13703300" y="16781573"/>
          <a:ext cx="889000" cy="2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14300</xdr:rowOff>
    </xdr:from>
    <xdr:to>
      <xdr:col>76</xdr:col>
      <xdr:colOff>165100</xdr:colOff>
      <xdr:row>97</xdr:row>
      <xdr:rowOff>115900</xdr:rowOff>
    </xdr:to>
    <xdr:sp macro="" textlink="">
      <xdr:nvSpPr>
        <xdr:cNvPr id="699" name="フローチャート: 判断 698"/>
        <xdr:cNvSpPr/>
      </xdr:nvSpPr>
      <xdr:spPr>
        <a:xfrm>
          <a:off x="14541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132427</xdr:rowOff>
    </xdr:from>
    <xdr:ext cx="534377" cy="259045"/>
    <xdr:sp macro="" textlink="">
      <xdr:nvSpPr>
        <xdr:cNvPr id="700" name="テキスト ボックス 699"/>
        <xdr:cNvSpPr txBox="1"/>
      </xdr:nvSpPr>
      <xdr:spPr>
        <a:xfrm>
          <a:off x="14325111" y="16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118810</xdr:rowOff>
    </xdr:from>
    <xdr:to>
      <xdr:col>71</xdr:col>
      <xdr:colOff>177800</xdr:colOff>
      <xdr:row>98</xdr:row>
      <xdr:rowOff>6645</xdr:rowOff>
    </xdr:to>
    <xdr:cxnSp macro="">
      <xdr:nvCxnSpPr>
        <xdr:cNvPr id="701" name="直線コネクタ 700"/>
        <xdr:cNvCxnSpPr/>
      </xdr:nvCxnSpPr>
      <xdr:spPr>
        <a:xfrm>
          <a:off x="12814300" y="16578010"/>
          <a:ext cx="889000" cy="23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112457</xdr:rowOff>
    </xdr:from>
    <xdr:to>
      <xdr:col>72</xdr:col>
      <xdr:colOff>38100</xdr:colOff>
      <xdr:row>97</xdr:row>
      <xdr:rowOff>42607</xdr:rowOff>
    </xdr:to>
    <xdr:sp macro="" textlink="">
      <xdr:nvSpPr>
        <xdr:cNvPr id="702" name="フローチャート: 判断 701"/>
        <xdr:cNvSpPr/>
      </xdr:nvSpPr>
      <xdr:spPr>
        <a:xfrm>
          <a:off x="13652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59134</xdr:rowOff>
    </xdr:from>
    <xdr:ext cx="534377" cy="259045"/>
    <xdr:sp macro="" textlink="">
      <xdr:nvSpPr>
        <xdr:cNvPr id="703" name="テキスト ボックス 702"/>
        <xdr:cNvSpPr txBox="1"/>
      </xdr:nvSpPr>
      <xdr:spPr>
        <a:xfrm>
          <a:off x="13436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113632</xdr:rowOff>
    </xdr:from>
    <xdr:to>
      <xdr:col>67</xdr:col>
      <xdr:colOff>101600</xdr:colOff>
      <xdr:row>98</xdr:row>
      <xdr:rowOff>43782</xdr:rowOff>
    </xdr:to>
    <xdr:sp macro="" textlink="">
      <xdr:nvSpPr>
        <xdr:cNvPr id="704" name="フローチャート: 判断 703"/>
        <xdr:cNvSpPr/>
      </xdr:nvSpPr>
      <xdr:spPr>
        <a:xfrm>
          <a:off x="12763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34909</xdr:rowOff>
    </xdr:from>
    <xdr:ext cx="534377" cy="259045"/>
    <xdr:sp macro="" textlink="">
      <xdr:nvSpPr>
        <xdr:cNvPr id="705" name="テキスト ボックス 704"/>
        <xdr:cNvSpPr txBox="1"/>
      </xdr:nvSpPr>
      <xdr:spPr>
        <a:xfrm>
          <a:off x="12547111" y="168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163435</xdr:rowOff>
    </xdr:from>
    <xdr:to>
      <xdr:col>85</xdr:col>
      <xdr:colOff>177800</xdr:colOff>
      <xdr:row>98</xdr:row>
      <xdr:rowOff>93585</xdr:rowOff>
    </xdr:to>
    <xdr:sp macro="" textlink="">
      <xdr:nvSpPr>
        <xdr:cNvPr id="711" name="楕円 710"/>
        <xdr:cNvSpPr/>
      </xdr:nvSpPr>
      <xdr:spPr>
        <a:xfrm>
          <a:off x="16268700" y="167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141862</xdr:rowOff>
    </xdr:from>
    <xdr:ext cx="534377" cy="259045"/>
    <xdr:sp macro="" textlink="">
      <xdr:nvSpPr>
        <xdr:cNvPr id="712" name="積立金該当値テキスト"/>
        <xdr:cNvSpPr txBox="1"/>
      </xdr:nvSpPr>
      <xdr:spPr>
        <a:xfrm>
          <a:off x="16370300" y="1677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39272</xdr:rowOff>
    </xdr:from>
    <xdr:to>
      <xdr:col>81</xdr:col>
      <xdr:colOff>101600</xdr:colOff>
      <xdr:row>97</xdr:row>
      <xdr:rowOff>140872</xdr:rowOff>
    </xdr:to>
    <xdr:sp macro="" textlink="">
      <xdr:nvSpPr>
        <xdr:cNvPr id="713" name="楕円 712"/>
        <xdr:cNvSpPr/>
      </xdr:nvSpPr>
      <xdr:spPr>
        <a:xfrm>
          <a:off x="15430500" y="166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131999</xdr:rowOff>
    </xdr:from>
    <xdr:ext cx="534377" cy="259045"/>
    <xdr:sp macro="" textlink="">
      <xdr:nvSpPr>
        <xdr:cNvPr id="714" name="テキスト ボックス 713"/>
        <xdr:cNvSpPr txBox="1"/>
      </xdr:nvSpPr>
      <xdr:spPr>
        <a:xfrm>
          <a:off x="15214111" y="1676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100123</xdr:rowOff>
    </xdr:from>
    <xdr:to>
      <xdr:col>76</xdr:col>
      <xdr:colOff>165100</xdr:colOff>
      <xdr:row>98</xdr:row>
      <xdr:rowOff>30273</xdr:rowOff>
    </xdr:to>
    <xdr:sp macro="" textlink="">
      <xdr:nvSpPr>
        <xdr:cNvPr id="715" name="楕円 714"/>
        <xdr:cNvSpPr/>
      </xdr:nvSpPr>
      <xdr:spPr>
        <a:xfrm>
          <a:off x="14541500" y="167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21400</xdr:rowOff>
    </xdr:from>
    <xdr:ext cx="534377" cy="259045"/>
    <xdr:sp macro="" textlink="">
      <xdr:nvSpPr>
        <xdr:cNvPr id="716" name="テキスト ボックス 715"/>
        <xdr:cNvSpPr txBox="1"/>
      </xdr:nvSpPr>
      <xdr:spPr>
        <a:xfrm>
          <a:off x="14325111" y="1682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127295</xdr:rowOff>
    </xdr:from>
    <xdr:to>
      <xdr:col>72</xdr:col>
      <xdr:colOff>38100</xdr:colOff>
      <xdr:row>98</xdr:row>
      <xdr:rowOff>57445</xdr:rowOff>
    </xdr:to>
    <xdr:sp macro="" textlink="">
      <xdr:nvSpPr>
        <xdr:cNvPr id="717" name="楕円 716"/>
        <xdr:cNvSpPr/>
      </xdr:nvSpPr>
      <xdr:spPr>
        <a:xfrm>
          <a:off x="13652500" y="167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48572</xdr:rowOff>
    </xdr:from>
    <xdr:ext cx="534377" cy="259045"/>
    <xdr:sp macro="" textlink="">
      <xdr:nvSpPr>
        <xdr:cNvPr id="718" name="テキスト ボックス 717"/>
        <xdr:cNvSpPr txBox="1"/>
      </xdr:nvSpPr>
      <xdr:spPr>
        <a:xfrm>
          <a:off x="13436111" y="168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68010</xdr:rowOff>
    </xdr:from>
    <xdr:to>
      <xdr:col>67</xdr:col>
      <xdr:colOff>101600</xdr:colOff>
      <xdr:row>96</xdr:row>
      <xdr:rowOff>169610</xdr:rowOff>
    </xdr:to>
    <xdr:sp macro="" textlink="">
      <xdr:nvSpPr>
        <xdr:cNvPr id="719" name="楕円 718"/>
        <xdr:cNvSpPr/>
      </xdr:nvSpPr>
      <xdr:spPr>
        <a:xfrm>
          <a:off x="12763500" y="1652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14687</xdr:rowOff>
    </xdr:from>
    <xdr:ext cx="534377" cy="259045"/>
    <xdr:sp macro="" textlink="">
      <xdr:nvSpPr>
        <xdr:cNvPr id="720" name="テキスト ボックス 719"/>
        <xdr:cNvSpPr txBox="1"/>
      </xdr:nvSpPr>
      <xdr:spPr>
        <a:xfrm>
          <a:off x="12547111" y="1630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4" name="テキスト ボックス 73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8" name="テキスト ボックス 73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126479</xdr:rowOff>
    </xdr:from>
    <xdr:to>
      <xdr:col>116</xdr:col>
      <xdr:colOff>62864</xdr:colOff>
      <xdr:row>39</xdr:row>
      <xdr:rowOff>44450</xdr:rowOff>
    </xdr:to>
    <xdr:cxnSp macro="">
      <xdr:nvCxnSpPr>
        <xdr:cNvPr id="744" name="直線コネクタ 743"/>
        <xdr:cNvCxnSpPr/>
      </xdr:nvCxnSpPr>
      <xdr:spPr>
        <a:xfrm flipV="1">
          <a:off x="22159595" y="5955779"/>
          <a:ext cx="1269" cy="775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73156</xdr:rowOff>
    </xdr:from>
    <xdr:ext cx="534377" cy="259045"/>
    <xdr:sp macro="" textlink="">
      <xdr:nvSpPr>
        <xdr:cNvPr id="747" name="投資及び出資金最大値テキスト"/>
        <xdr:cNvSpPr txBox="1"/>
      </xdr:nvSpPr>
      <xdr:spPr>
        <a:xfrm>
          <a:off x="22212300" y="573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126479</xdr:rowOff>
    </xdr:from>
    <xdr:to>
      <xdr:col>116</xdr:col>
      <xdr:colOff>152400</xdr:colOff>
      <xdr:row>34</xdr:row>
      <xdr:rowOff>126479</xdr:rowOff>
    </xdr:to>
    <xdr:cxnSp macro="">
      <xdr:nvCxnSpPr>
        <xdr:cNvPr id="748" name="直線コネクタ 747"/>
        <xdr:cNvCxnSpPr/>
      </xdr:nvCxnSpPr>
      <xdr:spPr>
        <a:xfrm>
          <a:off x="22072600" y="595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142786</xdr:rowOff>
    </xdr:from>
    <xdr:to>
      <xdr:col>116</xdr:col>
      <xdr:colOff>63500</xdr:colOff>
      <xdr:row>34</xdr:row>
      <xdr:rowOff>161112</xdr:rowOff>
    </xdr:to>
    <xdr:cxnSp macro="">
      <xdr:nvCxnSpPr>
        <xdr:cNvPr id="749" name="直線コネクタ 748"/>
        <xdr:cNvCxnSpPr/>
      </xdr:nvCxnSpPr>
      <xdr:spPr>
        <a:xfrm flipV="1">
          <a:off x="21323300" y="5972086"/>
          <a:ext cx="8382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127296</xdr:rowOff>
    </xdr:from>
    <xdr:ext cx="469744" cy="259045"/>
    <xdr:sp macro="" textlink="">
      <xdr:nvSpPr>
        <xdr:cNvPr id="750" name="投資及び出資金平均値テキスト"/>
        <xdr:cNvSpPr txBox="1"/>
      </xdr:nvSpPr>
      <xdr:spPr>
        <a:xfrm>
          <a:off x="22212300" y="6470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148869</xdr:rowOff>
    </xdr:from>
    <xdr:to>
      <xdr:col>116</xdr:col>
      <xdr:colOff>114300</xdr:colOff>
      <xdr:row>38</xdr:row>
      <xdr:rowOff>79019</xdr:rowOff>
    </xdr:to>
    <xdr:sp macro="" textlink="">
      <xdr:nvSpPr>
        <xdr:cNvPr id="751" name="フローチャート: 判断 750"/>
        <xdr:cNvSpPr/>
      </xdr:nvSpPr>
      <xdr:spPr>
        <a:xfrm>
          <a:off x="22110700" y="64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130289</xdr:rowOff>
    </xdr:from>
    <xdr:to>
      <xdr:col>111</xdr:col>
      <xdr:colOff>177800</xdr:colOff>
      <xdr:row>34</xdr:row>
      <xdr:rowOff>161112</xdr:rowOff>
    </xdr:to>
    <xdr:cxnSp macro="">
      <xdr:nvCxnSpPr>
        <xdr:cNvPr id="752" name="直線コネクタ 751"/>
        <xdr:cNvCxnSpPr/>
      </xdr:nvCxnSpPr>
      <xdr:spPr>
        <a:xfrm>
          <a:off x="20434300" y="5959589"/>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142126</xdr:rowOff>
    </xdr:from>
    <xdr:to>
      <xdr:col>112</xdr:col>
      <xdr:colOff>38100</xdr:colOff>
      <xdr:row>38</xdr:row>
      <xdr:rowOff>72276</xdr:rowOff>
    </xdr:to>
    <xdr:sp macro="" textlink="">
      <xdr:nvSpPr>
        <xdr:cNvPr id="753" name="フローチャート: 判断 752"/>
        <xdr:cNvSpPr/>
      </xdr:nvSpPr>
      <xdr:spPr>
        <a:xfrm>
          <a:off x="21272500" y="648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63402</xdr:rowOff>
    </xdr:from>
    <xdr:ext cx="469744" cy="259045"/>
    <xdr:sp macro="" textlink="">
      <xdr:nvSpPr>
        <xdr:cNvPr id="754" name="テキスト ボックス 753"/>
        <xdr:cNvSpPr txBox="1"/>
      </xdr:nvSpPr>
      <xdr:spPr>
        <a:xfrm>
          <a:off x="21088428" y="657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102019</xdr:rowOff>
    </xdr:from>
    <xdr:to>
      <xdr:col>107</xdr:col>
      <xdr:colOff>50800</xdr:colOff>
      <xdr:row>34</xdr:row>
      <xdr:rowOff>130289</xdr:rowOff>
    </xdr:to>
    <xdr:cxnSp macro="">
      <xdr:nvCxnSpPr>
        <xdr:cNvPr id="755" name="直線コネクタ 754"/>
        <xdr:cNvCxnSpPr/>
      </xdr:nvCxnSpPr>
      <xdr:spPr>
        <a:xfrm>
          <a:off x="19545300" y="5245519"/>
          <a:ext cx="889000" cy="71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131534</xdr:rowOff>
    </xdr:from>
    <xdr:to>
      <xdr:col>107</xdr:col>
      <xdr:colOff>101600</xdr:colOff>
      <xdr:row>38</xdr:row>
      <xdr:rowOff>61684</xdr:rowOff>
    </xdr:to>
    <xdr:sp macro="" textlink="">
      <xdr:nvSpPr>
        <xdr:cNvPr id="756" name="フローチャート: 判断 755"/>
        <xdr:cNvSpPr/>
      </xdr:nvSpPr>
      <xdr:spPr>
        <a:xfrm>
          <a:off x="203835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52811</xdr:rowOff>
    </xdr:from>
    <xdr:ext cx="469744" cy="259045"/>
    <xdr:sp macro="" textlink="">
      <xdr:nvSpPr>
        <xdr:cNvPr id="757" name="テキスト ボックス 756"/>
        <xdr:cNvSpPr txBox="1"/>
      </xdr:nvSpPr>
      <xdr:spPr>
        <a:xfrm>
          <a:off x="20199428" y="656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102019</xdr:rowOff>
    </xdr:from>
    <xdr:to>
      <xdr:col>102</xdr:col>
      <xdr:colOff>114300</xdr:colOff>
      <xdr:row>33</xdr:row>
      <xdr:rowOff>16142</xdr:rowOff>
    </xdr:to>
    <xdr:cxnSp macro="">
      <xdr:nvCxnSpPr>
        <xdr:cNvPr id="758" name="直線コネクタ 757"/>
        <xdr:cNvCxnSpPr/>
      </xdr:nvCxnSpPr>
      <xdr:spPr>
        <a:xfrm flipV="1">
          <a:off x="18656300" y="5245519"/>
          <a:ext cx="889000" cy="4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162395</xdr:rowOff>
    </xdr:from>
    <xdr:to>
      <xdr:col>102</xdr:col>
      <xdr:colOff>165100</xdr:colOff>
      <xdr:row>38</xdr:row>
      <xdr:rowOff>92545</xdr:rowOff>
    </xdr:to>
    <xdr:sp macro="" textlink="">
      <xdr:nvSpPr>
        <xdr:cNvPr id="759" name="フローチャート: 判断 758"/>
        <xdr:cNvSpPr/>
      </xdr:nvSpPr>
      <xdr:spPr>
        <a:xfrm>
          <a:off x="19494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83672</xdr:rowOff>
    </xdr:from>
    <xdr:ext cx="469744" cy="259045"/>
    <xdr:sp macro="" textlink="">
      <xdr:nvSpPr>
        <xdr:cNvPr id="760" name="テキスト ボックス 759"/>
        <xdr:cNvSpPr txBox="1"/>
      </xdr:nvSpPr>
      <xdr:spPr>
        <a:xfrm>
          <a:off x="19310428" y="65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51409</xdr:rowOff>
    </xdr:from>
    <xdr:to>
      <xdr:col>98</xdr:col>
      <xdr:colOff>38100</xdr:colOff>
      <xdr:row>38</xdr:row>
      <xdr:rowOff>153009</xdr:rowOff>
    </xdr:to>
    <xdr:sp macro="" textlink="">
      <xdr:nvSpPr>
        <xdr:cNvPr id="761" name="フローチャート: 判断 760"/>
        <xdr:cNvSpPr/>
      </xdr:nvSpPr>
      <xdr:spPr>
        <a:xfrm>
          <a:off x="18605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144136</xdr:rowOff>
    </xdr:from>
    <xdr:ext cx="469744" cy="259045"/>
    <xdr:sp macro="" textlink="">
      <xdr:nvSpPr>
        <xdr:cNvPr id="762" name="テキスト ボックス 761"/>
        <xdr:cNvSpPr txBox="1"/>
      </xdr:nvSpPr>
      <xdr:spPr>
        <a:xfrm>
          <a:off x="18421428" y="66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91986</xdr:rowOff>
    </xdr:from>
    <xdr:to>
      <xdr:col>116</xdr:col>
      <xdr:colOff>114300</xdr:colOff>
      <xdr:row>35</xdr:row>
      <xdr:rowOff>22136</xdr:rowOff>
    </xdr:to>
    <xdr:sp macro="" textlink="">
      <xdr:nvSpPr>
        <xdr:cNvPr id="768" name="楕円 767"/>
        <xdr:cNvSpPr/>
      </xdr:nvSpPr>
      <xdr:spPr>
        <a:xfrm>
          <a:off x="22110700" y="59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28706</xdr:rowOff>
    </xdr:from>
    <xdr:ext cx="534377" cy="259045"/>
    <xdr:sp macro="" textlink="">
      <xdr:nvSpPr>
        <xdr:cNvPr id="769" name="投資及び出資金該当値テキスト"/>
        <xdr:cNvSpPr txBox="1"/>
      </xdr:nvSpPr>
      <xdr:spPr>
        <a:xfrm>
          <a:off x="22212300" y="5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110312</xdr:rowOff>
    </xdr:from>
    <xdr:to>
      <xdr:col>112</xdr:col>
      <xdr:colOff>38100</xdr:colOff>
      <xdr:row>35</xdr:row>
      <xdr:rowOff>40462</xdr:rowOff>
    </xdr:to>
    <xdr:sp macro="" textlink="">
      <xdr:nvSpPr>
        <xdr:cNvPr id="770" name="楕円 769"/>
        <xdr:cNvSpPr/>
      </xdr:nvSpPr>
      <xdr:spPr>
        <a:xfrm>
          <a:off x="21272500" y="59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56989</xdr:rowOff>
    </xdr:from>
    <xdr:ext cx="534377" cy="259045"/>
    <xdr:sp macro="" textlink="">
      <xdr:nvSpPr>
        <xdr:cNvPr id="771" name="テキスト ボックス 770"/>
        <xdr:cNvSpPr txBox="1"/>
      </xdr:nvSpPr>
      <xdr:spPr>
        <a:xfrm>
          <a:off x="21056111" y="571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79489</xdr:rowOff>
    </xdr:from>
    <xdr:to>
      <xdr:col>107</xdr:col>
      <xdr:colOff>101600</xdr:colOff>
      <xdr:row>35</xdr:row>
      <xdr:rowOff>9639</xdr:rowOff>
    </xdr:to>
    <xdr:sp macro="" textlink="">
      <xdr:nvSpPr>
        <xdr:cNvPr id="772" name="楕円 771"/>
        <xdr:cNvSpPr/>
      </xdr:nvSpPr>
      <xdr:spPr>
        <a:xfrm>
          <a:off x="20383500" y="590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26166</xdr:rowOff>
    </xdr:from>
    <xdr:ext cx="534377" cy="259045"/>
    <xdr:sp macro="" textlink="">
      <xdr:nvSpPr>
        <xdr:cNvPr id="773" name="テキスト ボックス 772"/>
        <xdr:cNvSpPr txBox="1"/>
      </xdr:nvSpPr>
      <xdr:spPr>
        <a:xfrm>
          <a:off x="20167111" y="568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51219</xdr:rowOff>
    </xdr:from>
    <xdr:to>
      <xdr:col>102</xdr:col>
      <xdr:colOff>165100</xdr:colOff>
      <xdr:row>30</xdr:row>
      <xdr:rowOff>152819</xdr:rowOff>
    </xdr:to>
    <xdr:sp macro="" textlink="">
      <xdr:nvSpPr>
        <xdr:cNvPr id="774" name="楕円 773"/>
        <xdr:cNvSpPr/>
      </xdr:nvSpPr>
      <xdr:spPr>
        <a:xfrm>
          <a:off x="19494500" y="51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28</xdr:row>
      <xdr:rowOff>169346</xdr:rowOff>
    </xdr:from>
    <xdr:ext cx="534377" cy="259045"/>
    <xdr:sp macro="" textlink="">
      <xdr:nvSpPr>
        <xdr:cNvPr id="775" name="テキスト ボックス 774"/>
        <xdr:cNvSpPr txBox="1"/>
      </xdr:nvSpPr>
      <xdr:spPr>
        <a:xfrm>
          <a:off x="19278111" y="496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136792</xdr:rowOff>
    </xdr:from>
    <xdr:to>
      <xdr:col>98</xdr:col>
      <xdr:colOff>38100</xdr:colOff>
      <xdr:row>33</xdr:row>
      <xdr:rowOff>66942</xdr:rowOff>
    </xdr:to>
    <xdr:sp macro="" textlink="">
      <xdr:nvSpPr>
        <xdr:cNvPr id="776" name="楕円 775"/>
        <xdr:cNvSpPr/>
      </xdr:nvSpPr>
      <xdr:spPr>
        <a:xfrm>
          <a:off x="18605500" y="56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83469</xdr:rowOff>
    </xdr:from>
    <xdr:ext cx="534377" cy="259045"/>
    <xdr:sp macro="" textlink="">
      <xdr:nvSpPr>
        <xdr:cNvPr id="777" name="テキスト ボックス 776"/>
        <xdr:cNvSpPr txBox="1"/>
      </xdr:nvSpPr>
      <xdr:spPr>
        <a:xfrm>
          <a:off x="18389111" y="539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1" name="テキスト ボックス 790"/>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3" name="テキスト ボックス 792"/>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5" name="テキスト ボックス 794"/>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99096</xdr:rowOff>
    </xdr:from>
    <xdr:to>
      <xdr:col>116</xdr:col>
      <xdr:colOff>62864</xdr:colOff>
      <xdr:row>59</xdr:row>
      <xdr:rowOff>98878</xdr:rowOff>
    </xdr:to>
    <xdr:cxnSp macro="">
      <xdr:nvCxnSpPr>
        <xdr:cNvPr id="803" name="直線コネクタ 802"/>
        <xdr:cNvCxnSpPr/>
      </xdr:nvCxnSpPr>
      <xdr:spPr>
        <a:xfrm flipV="1">
          <a:off x="22159595" y="8671596"/>
          <a:ext cx="1269" cy="154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45773</xdr:rowOff>
    </xdr:from>
    <xdr:ext cx="534377" cy="259045"/>
    <xdr:sp macro="" textlink="">
      <xdr:nvSpPr>
        <xdr:cNvPr id="806" name="貸付金最大値テキスト"/>
        <xdr:cNvSpPr txBox="1"/>
      </xdr:nvSpPr>
      <xdr:spPr>
        <a:xfrm>
          <a:off x="22212300" y="844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99096</xdr:rowOff>
    </xdr:from>
    <xdr:to>
      <xdr:col>116</xdr:col>
      <xdr:colOff>152400</xdr:colOff>
      <xdr:row>50</xdr:row>
      <xdr:rowOff>99096</xdr:rowOff>
    </xdr:to>
    <xdr:cxnSp macro="">
      <xdr:nvCxnSpPr>
        <xdr:cNvPr id="807" name="直線コネクタ 806"/>
        <xdr:cNvCxnSpPr/>
      </xdr:nvCxnSpPr>
      <xdr:spPr>
        <a:xfrm>
          <a:off x="22072600" y="86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144272</xdr:rowOff>
    </xdr:from>
    <xdr:to>
      <xdr:col>116</xdr:col>
      <xdr:colOff>63500</xdr:colOff>
      <xdr:row>55</xdr:row>
      <xdr:rowOff>156790</xdr:rowOff>
    </xdr:to>
    <xdr:cxnSp macro="">
      <xdr:nvCxnSpPr>
        <xdr:cNvPr id="808" name="直線コネクタ 807"/>
        <xdr:cNvCxnSpPr/>
      </xdr:nvCxnSpPr>
      <xdr:spPr>
        <a:xfrm flipV="1">
          <a:off x="21323300" y="9574022"/>
          <a:ext cx="8382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139608</xdr:rowOff>
    </xdr:from>
    <xdr:ext cx="469744" cy="259045"/>
    <xdr:sp macro="" textlink="">
      <xdr:nvSpPr>
        <xdr:cNvPr id="809" name="貸付金平均値テキスト"/>
        <xdr:cNvSpPr txBox="1"/>
      </xdr:nvSpPr>
      <xdr:spPr>
        <a:xfrm>
          <a:off x="22212300" y="9740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161181</xdr:rowOff>
    </xdr:from>
    <xdr:to>
      <xdr:col>116</xdr:col>
      <xdr:colOff>114300</xdr:colOff>
      <xdr:row>57</xdr:row>
      <xdr:rowOff>91331</xdr:rowOff>
    </xdr:to>
    <xdr:sp macro="" textlink="">
      <xdr:nvSpPr>
        <xdr:cNvPr id="810" name="フローチャート: 判断 809"/>
        <xdr:cNvSpPr/>
      </xdr:nvSpPr>
      <xdr:spPr>
        <a:xfrm>
          <a:off x="221107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151130</xdr:rowOff>
    </xdr:from>
    <xdr:to>
      <xdr:col>111</xdr:col>
      <xdr:colOff>177800</xdr:colOff>
      <xdr:row>55</xdr:row>
      <xdr:rowOff>156790</xdr:rowOff>
    </xdr:to>
    <xdr:cxnSp macro="">
      <xdr:nvCxnSpPr>
        <xdr:cNvPr id="811" name="直線コネクタ 810"/>
        <xdr:cNvCxnSpPr/>
      </xdr:nvCxnSpPr>
      <xdr:spPr>
        <a:xfrm>
          <a:off x="20434300" y="9237980"/>
          <a:ext cx="889000" cy="34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143328</xdr:rowOff>
    </xdr:from>
    <xdr:to>
      <xdr:col>112</xdr:col>
      <xdr:colOff>38100</xdr:colOff>
      <xdr:row>57</xdr:row>
      <xdr:rowOff>73478</xdr:rowOff>
    </xdr:to>
    <xdr:sp macro="" textlink="">
      <xdr:nvSpPr>
        <xdr:cNvPr id="812" name="フローチャート: 判断 811"/>
        <xdr:cNvSpPr/>
      </xdr:nvSpPr>
      <xdr:spPr>
        <a:xfrm>
          <a:off x="21272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64605</xdr:rowOff>
    </xdr:from>
    <xdr:ext cx="469744" cy="259045"/>
    <xdr:sp macro="" textlink="">
      <xdr:nvSpPr>
        <xdr:cNvPr id="813" name="テキスト ボックス 812"/>
        <xdr:cNvSpPr txBox="1"/>
      </xdr:nvSpPr>
      <xdr:spPr>
        <a:xfrm>
          <a:off x="21088428" y="9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151130</xdr:rowOff>
    </xdr:from>
    <xdr:to>
      <xdr:col>107</xdr:col>
      <xdr:colOff>50800</xdr:colOff>
      <xdr:row>56</xdr:row>
      <xdr:rowOff>4282</xdr:rowOff>
    </xdr:to>
    <xdr:cxnSp macro="">
      <xdr:nvCxnSpPr>
        <xdr:cNvPr id="814" name="直線コネクタ 813"/>
        <xdr:cNvCxnSpPr/>
      </xdr:nvCxnSpPr>
      <xdr:spPr>
        <a:xfrm flipV="1">
          <a:off x="19545300" y="9237980"/>
          <a:ext cx="889000" cy="36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45684</xdr:rowOff>
    </xdr:from>
    <xdr:to>
      <xdr:col>107</xdr:col>
      <xdr:colOff>101600</xdr:colOff>
      <xdr:row>56</xdr:row>
      <xdr:rowOff>147284</xdr:rowOff>
    </xdr:to>
    <xdr:sp macro="" textlink="">
      <xdr:nvSpPr>
        <xdr:cNvPr id="815" name="フローチャート: 判断 814"/>
        <xdr:cNvSpPr/>
      </xdr:nvSpPr>
      <xdr:spPr>
        <a:xfrm>
          <a:off x="20383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138411</xdr:rowOff>
    </xdr:from>
    <xdr:ext cx="469744" cy="259045"/>
    <xdr:sp macro="" textlink="">
      <xdr:nvSpPr>
        <xdr:cNvPr id="816" name="テキスト ボックス 815"/>
        <xdr:cNvSpPr txBox="1"/>
      </xdr:nvSpPr>
      <xdr:spPr>
        <a:xfrm>
          <a:off x="20199428" y="97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144054</xdr:rowOff>
    </xdr:from>
    <xdr:to>
      <xdr:col>102</xdr:col>
      <xdr:colOff>114300</xdr:colOff>
      <xdr:row>56</xdr:row>
      <xdr:rowOff>4282</xdr:rowOff>
    </xdr:to>
    <xdr:cxnSp macro="">
      <xdr:nvCxnSpPr>
        <xdr:cNvPr id="817" name="直線コネクタ 816"/>
        <xdr:cNvCxnSpPr/>
      </xdr:nvCxnSpPr>
      <xdr:spPr>
        <a:xfrm>
          <a:off x="18656300" y="9573804"/>
          <a:ext cx="8890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76599</xdr:rowOff>
    </xdr:from>
    <xdr:to>
      <xdr:col>102</xdr:col>
      <xdr:colOff>165100</xdr:colOff>
      <xdr:row>57</xdr:row>
      <xdr:rowOff>6749</xdr:rowOff>
    </xdr:to>
    <xdr:sp macro="" textlink="">
      <xdr:nvSpPr>
        <xdr:cNvPr id="818" name="フローチャート: 判断 817"/>
        <xdr:cNvSpPr/>
      </xdr:nvSpPr>
      <xdr:spPr>
        <a:xfrm>
          <a:off x="19494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169326</xdr:rowOff>
    </xdr:from>
    <xdr:ext cx="469744" cy="259045"/>
    <xdr:sp macro="" textlink="">
      <xdr:nvSpPr>
        <xdr:cNvPr id="819" name="テキスト ボックス 818"/>
        <xdr:cNvSpPr txBox="1"/>
      </xdr:nvSpPr>
      <xdr:spPr>
        <a:xfrm>
          <a:off x="19310428" y="977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84763</xdr:rowOff>
    </xdr:from>
    <xdr:to>
      <xdr:col>98</xdr:col>
      <xdr:colOff>38100</xdr:colOff>
      <xdr:row>57</xdr:row>
      <xdr:rowOff>14913</xdr:rowOff>
    </xdr:to>
    <xdr:sp macro="" textlink="">
      <xdr:nvSpPr>
        <xdr:cNvPr id="820" name="フローチャート: 判断 819"/>
        <xdr:cNvSpPr/>
      </xdr:nvSpPr>
      <xdr:spPr>
        <a:xfrm>
          <a:off x="18605500" y="968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6040</xdr:rowOff>
    </xdr:from>
    <xdr:ext cx="469744" cy="259045"/>
    <xdr:sp macro="" textlink="">
      <xdr:nvSpPr>
        <xdr:cNvPr id="821" name="テキスト ボックス 820"/>
        <xdr:cNvSpPr txBox="1"/>
      </xdr:nvSpPr>
      <xdr:spPr>
        <a:xfrm>
          <a:off x="18421428" y="977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93472</xdr:rowOff>
    </xdr:from>
    <xdr:to>
      <xdr:col>116</xdr:col>
      <xdr:colOff>114300</xdr:colOff>
      <xdr:row>56</xdr:row>
      <xdr:rowOff>23622</xdr:rowOff>
    </xdr:to>
    <xdr:sp macro="" textlink="">
      <xdr:nvSpPr>
        <xdr:cNvPr id="827" name="楕円 826"/>
        <xdr:cNvSpPr/>
      </xdr:nvSpPr>
      <xdr:spPr>
        <a:xfrm>
          <a:off x="22110700" y="952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116349</xdr:rowOff>
    </xdr:from>
    <xdr:ext cx="469744" cy="259045"/>
    <xdr:sp macro="" textlink="">
      <xdr:nvSpPr>
        <xdr:cNvPr id="828" name="貸付金該当値テキスト"/>
        <xdr:cNvSpPr txBox="1"/>
      </xdr:nvSpPr>
      <xdr:spPr>
        <a:xfrm>
          <a:off x="22212300" y="937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105990</xdr:rowOff>
    </xdr:from>
    <xdr:to>
      <xdr:col>112</xdr:col>
      <xdr:colOff>38100</xdr:colOff>
      <xdr:row>56</xdr:row>
      <xdr:rowOff>36140</xdr:rowOff>
    </xdr:to>
    <xdr:sp macro="" textlink="">
      <xdr:nvSpPr>
        <xdr:cNvPr id="829" name="楕円 828"/>
        <xdr:cNvSpPr/>
      </xdr:nvSpPr>
      <xdr:spPr>
        <a:xfrm>
          <a:off x="21272500" y="95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52667</xdr:rowOff>
    </xdr:from>
    <xdr:ext cx="469744" cy="259045"/>
    <xdr:sp macro="" textlink="">
      <xdr:nvSpPr>
        <xdr:cNvPr id="830" name="テキスト ボックス 829"/>
        <xdr:cNvSpPr txBox="1"/>
      </xdr:nvSpPr>
      <xdr:spPr>
        <a:xfrm>
          <a:off x="21088428" y="931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100330</xdr:rowOff>
    </xdr:from>
    <xdr:to>
      <xdr:col>107</xdr:col>
      <xdr:colOff>101600</xdr:colOff>
      <xdr:row>54</xdr:row>
      <xdr:rowOff>30480</xdr:rowOff>
    </xdr:to>
    <xdr:sp macro="" textlink="">
      <xdr:nvSpPr>
        <xdr:cNvPr id="831" name="楕円 830"/>
        <xdr:cNvSpPr/>
      </xdr:nvSpPr>
      <xdr:spPr>
        <a:xfrm>
          <a:off x="20383500" y="918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52</xdr:row>
      <xdr:rowOff>47007</xdr:rowOff>
    </xdr:from>
    <xdr:ext cx="469744" cy="259045"/>
    <xdr:sp macro="" textlink="">
      <xdr:nvSpPr>
        <xdr:cNvPr id="832" name="テキスト ボックス 831"/>
        <xdr:cNvSpPr txBox="1"/>
      </xdr:nvSpPr>
      <xdr:spPr>
        <a:xfrm>
          <a:off x="20199428" y="896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124932</xdr:rowOff>
    </xdr:from>
    <xdr:to>
      <xdr:col>102</xdr:col>
      <xdr:colOff>165100</xdr:colOff>
      <xdr:row>56</xdr:row>
      <xdr:rowOff>55082</xdr:rowOff>
    </xdr:to>
    <xdr:sp macro="" textlink="">
      <xdr:nvSpPr>
        <xdr:cNvPr id="833" name="楕円 832"/>
        <xdr:cNvSpPr/>
      </xdr:nvSpPr>
      <xdr:spPr>
        <a:xfrm>
          <a:off x="19494500" y="955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71609</xdr:rowOff>
    </xdr:from>
    <xdr:ext cx="469744" cy="259045"/>
    <xdr:sp macro="" textlink="">
      <xdr:nvSpPr>
        <xdr:cNvPr id="834" name="テキスト ボックス 833"/>
        <xdr:cNvSpPr txBox="1"/>
      </xdr:nvSpPr>
      <xdr:spPr>
        <a:xfrm>
          <a:off x="19310428" y="932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93254</xdr:rowOff>
    </xdr:from>
    <xdr:to>
      <xdr:col>98</xdr:col>
      <xdr:colOff>38100</xdr:colOff>
      <xdr:row>56</xdr:row>
      <xdr:rowOff>23404</xdr:rowOff>
    </xdr:to>
    <xdr:sp macro="" textlink="">
      <xdr:nvSpPr>
        <xdr:cNvPr id="835" name="楕円 834"/>
        <xdr:cNvSpPr/>
      </xdr:nvSpPr>
      <xdr:spPr>
        <a:xfrm>
          <a:off x="18605500" y="95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39931</xdr:rowOff>
    </xdr:from>
    <xdr:ext cx="469744" cy="259045"/>
    <xdr:sp macro="" textlink="">
      <xdr:nvSpPr>
        <xdr:cNvPr id="836" name="テキスト ボックス 835"/>
        <xdr:cNvSpPr txBox="1"/>
      </xdr:nvSpPr>
      <xdr:spPr>
        <a:xfrm>
          <a:off x="18421428" y="929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7" name="テキスト ボックス 84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27435</xdr:rowOff>
    </xdr:from>
    <xdr:to>
      <xdr:col>116</xdr:col>
      <xdr:colOff>62864</xdr:colOff>
      <xdr:row>78</xdr:row>
      <xdr:rowOff>33744</xdr:rowOff>
    </xdr:to>
    <xdr:cxnSp macro="">
      <xdr:nvCxnSpPr>
        <xdr:cNvPr id="859" name="直線コネクタ 858"/>
        <xdr:cNvCxnSpPr/>
      </xdr:nvCxnSpPr>
      <xdr:spPr>
        <a:xfrm flipV="1">
          <a:off x="22159595" y="12028935"/>
          <a:ext cx="1269" cy="137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37571</xdr:rowOff>
    </xdr:from>
    <xdr:ext cx="534377" cy="259045"/>
    <xdr:sp macro="" textlink="">
      <xdr:nvSpPr>
        <xdr:cNvPr id="860" name="繰出金最小値テキスト"/>
        <xdr:cNvSpPr txBox="1"/>
      </xdr:nvSpPr>
      <xdr:spPr>
        <a:xfrm>
          <a:off x="22212300"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33744</xdr:rowOff>
    </xdr:from>
    <xdr:to>
      <xdr:col>116</xdr:col>
      <xdr:colOff>152400</xdr:colOff>
      <xdr:row>78</xdr:row>
      <xdr:rowOff>33744</xdr:rowOff>
    </xdr:to>
    <xdr:cxnSp macro="">
      <xdr:nvCxnSpPr>
        <xdr:cNvPr id="861" name="直線コネクタ 860"/>
        <xdr:cNvCxnSpPr/>
      </xdr:nvCxnSpPr>
      <xdr:spPr>
        <a:xfrm>
          <a:off x="22072600" y="1340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145562</xdr:rowOff>
    </xdr:from>
    <xdr:ext cx="534377" cy="259045"/>
    <xdr:sp macro="" textlink="">
      <xdr:nvSpPr>
        <xdr:cNvPr id="862" name="繰出金最大値テキスト"/>
        <xdr:cNvSpPr txBox="1"/>
      </xdr:nvSpPr>
      <xdr:spPr>
        <a:xfrm>
          <a:off x="22212300" y="1180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27435</xdr:rowOff>
    </xdr:from>
    <xdr:to>
      <xdr:col>116</xdr:col>
      <xdr:colOff>152400</xdr:colOff>
      <xdr:row>70</xdr:row>
      <xdr:rowOff>27435</xdr:rowOff>
    </xdr:to>
    <xdr:cxnSp macro="">
      <xdr:nvCxnSpPr>
        <xdr:cNvPr id="863" name="直線コネクタ 862"/>
        <xdr:cNvCxnSpPr/>
      </xdr:nvCxnSpPr>
      <xdr:spPr>
        <a:xfrm>
          <a:off x="22072600" y="1202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49632</xdr:rowOff>
    </xdr:from>
    <xdr:to>
      <xdr:col>116</xdr:col>
      <xdr:colOff>63500</xdr:colOff>
      <xdr:row>74</xdr:row>
      <xdr:rowOff>81269</xdr:rowOff>
    </xdr:to>
    <xdr:cxnSp macro="">
      <xdr:nvCxnSpPr>
        <xdr:cNvPr id="864" name="直線コネクタ 863"/>
        <xdr:cNvCxnSpPr/>
      </xdr:nvCxnSpPr>
      <xdr:spPr>
        <a:xfrm flipV="1">
          <a:off x="21323300" y="12736932"/>
          <a:ext cx="838200" cy="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105960</xdr:rowOff>
    </xdr:from>
    <xdr:ext cx="534377" cy="259045"/>
    <xdr:sp macro="" textlink="">
      <xdr:nvSpPr>
        <xdr:cNvPr id="865" name="繰出金平均値テキスト"/>
        <xdr:cNvSpPr txBox="1"/>
      </xdr:nvSpPr>
      <xdr:spPr>
        <a:xfrm>
          <a:off x="22212300" y="12793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127533</xdr:rowOff>
    </xdr:from>
    <xdr:to>
      <xdr:col>116</xdr:col>
      <xdr:colOff>114300</xdr:colOff>
      <xdr:row>75</xdr:row>
      <xdr:rowOff>57683</xdr:rowOff>
    </xdr:to>
    <xdr:sp macro="" textlink="">
      <xdr:nvSpPr>
        <xdr:cNvPr id="866" name="フローチャート: 判断 865"/>
        <xdr:cNvSpPr/>
      </xdr:nvSpPr>
      <xdr:spPr>
        <a:xfrm>
          <a:off x="221107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81269</xdr:rowOff>
    </xdr:from>
    <xdr:to>
      <xdr:col>111</xdr:col>
      <xdr:colOff>177800</xdr:colOff>
      <xdr:row>74</xdr:row>
      <xdr:rowOff>86619</xdr:rowOff>
    </xdr:to>
    <xdr:cxnSp macro="">
      <xdr:nvCxnSpPr>
        <xdr:cNvPr id="867" name="直線コネクタ 866"/>
        <xdr:cNvCxnSpPr/>
      </xdr:nvCxnSpPr>
      <xdr:spPr>
        <a:xfrm flipV="1">
          <a:off x="20434300" y="12768569"/>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129888</xdr:rowOff>
    </xdr:from>
    <xdr:to>
      <xdr:col>112</xdr:col>
      <xdr:colOff>38100</xdr:colOff>
      <xdr:row>75</xdr:row>
      <xdr:rowOff>60038</xdr:rowOff>
    </xdr:to>
    <xdr:sp macro="" textlink="">
      <xdr:nvSpPr>
        <xdr:cNvPr id="868" name="フローチャート: 判断 867"/>
        <xdr:cNvSpPr/>
      </xdr:nvSpPr>
      <xdr:spPr>
        <a:xfrm>
          <a:off x="21272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51165</xdr:rowOff>
    </xdr:from>
    <xdr:ext cx="534377" cy="259045"/>
    <xdr:sp macro="" textlink="">
      <xdr:nvSpPr>
        <xdr:cNvPr id="869" name="テキスト ボックス 868"/>
        <xdr:cNvSpPr txBox="1"/>
      </xdr:nvSpPr>
      <xdr:spPr>
        <a:xfrm>
          <a:off x="21056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130693</xdr:rowOff>
    </xdr:from>
    <xdr:to>
      <xdr:col>107</xdr:col>
      <xdr:colOff>50800</xdr:colOff>
      <xdr:row>74</xdr:row>
      <xdr:rowOff>86619</xdr:rowOff>
    </xdr:to>
    <xdr:cxnSp macro="">
      <xdr:nvCxnSpPr>
        <xdr:cNvPr id="870" name="直線コネクタ 869"/>
        <xdr:cNvCxnSpPr/>
      </xdr:nvCxnSpPr>
      <xdr:spPr>
        <a:xfrm>
          <a:off x="19545300" y="12132193"/>
          <a:ext cx="889000" cy="64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110457</xdr:rowOff>
    </xdr:from>
    <xdr:to>
      <xdr:col>107</xdr:col>
      <xdr:colOff>101600</xdr:colOff>
      <xdr:row>75</xdr:row>
      <xdr:rowOff>40607</xdr:rowOff>
    </xdr:to>
    <xdr:sp macro="" textlink="">
      <xdr:nvSpPr>
        <xdr:cNvPr id="871" name="フローチャート: 判断 870"/>
        <xdr:cNvSpPr/>
      </xdr:nvSpPr>
      <xdr:spPr>
        <a:xfrm>
          <a:off x="20383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31734</xdr:rowOff>
    </xdr:from>
    <xdr:ext cx="534377" cy="259045"/>
    <xdr:sp macro="" textlink="">
      <xdr:nvSpPr>
        <xdr:cNvPr id="872" name="テキスト ボックス 871"/>
        <xdr:cNvSpPr txBox="1"/>
      </xdr:nvSpPr>
      <xdr:spPr>
        <a:xfrm>
          <a:off x="20167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126075</xdr:rowOff>
    </xdr:from>
    <xdr:to>
      <xdr:col>102</xdr:col>
      <xdr:colOff>114300</xdr:colOff>
      <xdr:row>70</xdr:row>
      <xdr:rowOff>130693</xdr:rowOff>
    </xdr:to>
    <xdr:cxnSp macro="">
      <xdr:nvCxnSpPr>
        <xdr:cNvPr id="873" name="直線コネクタ 872"/>
        <xdr:cNvCxnSpPr/>
      </xdr:nvCxnSpPr>
      <xdr:spPr>
        <a:xfrm>
          <a:off x="18656300" y="12127575"/>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156108</xdr:rowOff>
    </xdr:from>
    <xdr:to>
      <xdr:col>102</xdr:col>
      <xdr:colOff>165100</xdr:colOff>
      <xdr:row>74</xdr:row>
      <xdr:rowOff>86258</xdr:rowOff>
    </xdr:to>
    <xdr:sp macro="" textlink="">
      <xdr:nvSpPr>
        <xdr:cNvPr id="874" name="フローチャート: 判断 873"/>
        <xdr:cNvSpPr/>
      </xdr:nvSpPr>
      <xdr:spPr>
        <a:xfrm>
          <a:off x="19494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77385</xdr:rowOff>
    </xdr:from>
    <xdr:ext cx="534377" cy="259045"/>
    <xdr:sp macro="" textlink="">
      <xdr:nvSpPr>
        <xdr:cNvPr id="875" name="テキスト ボックス 874"/>
        <xdr:cNvSpPr txBox="1"/>
      </xdr:nvSpPr>
      <xdr:spPr>
        <a:xfrm>
          <a:off x="19278111" y="1276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145662</xdr:rowOff>
    </xdr:from>
    <xdr:to>
      <xdr:col>98</xdr:col>
      <xdr:colOff>38100</xdr:colOff>
      <xdr:row>74</xdr:row>
      <xdr:rowOff>75812</xdr:rowOff>
    </xdr:to>
    <xdr:sp macro="" textlink="">
      <xdr:nvSpPr>
        <xdr:cNvPr id="876" name="フローチャート: 判断 875"/>
        <xdr:cNvSpPr/>
      </xdr:nvSpPr>
      <xdr:spPr>
        <a:xfrm>
          <a:off x="18605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66939</xdr:rowOff>
    </xdr:from>
    <xdr:ext cx="534377" cy="259045"/>
    <xdr:sp macro="" textlink="">
      <xdr:nvSpPr>
        <xdr:cNvPr id="877" name="テキスト ボックス 876"/>
        <xdr:cNvSpPr txBox="1"/>
      </xdr:nvSpPr>
      <xdr:spPr>
        <a:xfrm>
          <a:off x="18389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170282</xdr:rowOff>
    </xdr:from>
    <xdr:to>
      <xdr:col>116</xdr:col>
      <xdr:colOff>114300</xdr:colOff>
      <xdr:row>74</xdr:row>
      <xdr:rowOff>100432</xdr:rowOff>
    </xdr:to>
    <xdr:sp macro="" textlink="">
      <xdr:nvSpPr>
        <xdr:cNvPr id="883" name="楕円 882"/>
        <xdr:cNvSpPr/>
      </xdr:nvSpPr>
      <xdr:spPr>
        <a:xfrm>
          <a:off x="22110700" y="1268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21709</xdr:rowOff>
    </xdr:from>
    <xdr:ext cx="534377" cy="259045"/>
    <xdr:sp macro="" textlink="">
      <xdr:nvSpPr>
        <xdr:cNvPr id="884" name="繰出金該当値テキスト"/>
        <xdr:cNvSpPr txBox="1"/>
      </xdr:nvSpPr>
      <xdr:spPr>
        <a:xfrm>
          <a:off x="22212300" y="1253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30469</xdr:rowOff>
    </xdr:from>
    <xdr:to>
      <xdr:col>112</xdr:col>
      <xdr:colOff>38100</xdr:colOff>
      <xdr:row>74</xdr:row>
      <xdr:rowOff>132069</xdr:rowOff>
    </xdr:to>
    <xdr:sp macro="" textlink="">
      <xdr:nvSpPr>
        <xdr:cNvPr id="885" name="楕円 884"/>
        <xdr:cNvSpPr/>
      </xdr:nvSpPr>
      <xdr:spPr>
        <a:xfrm>
          <a:off x="21272500" y="127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148596</xdr:rowOff>
    </xdr:from>
    <xdr:ext cx="534377" cy="259045"/>
    <xdr:sp macro="" textlink="">
      <xdr:nvSpPr>
        <xdr:cNvPr id="886" name="テキスト ボックス 885"/>
        <xdr:cNvSpPr txBox="1"/>
      </xdr:nvSpPr>
      <xdr:spPr>
        <a:xfrm>
          <a:off x="21056111" y="1249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35819</xdr:rowOff>
    </xdr:from>
    <xdr:to>
      <xdr:col>107</xdr:col>
      <xdr:colOff>101600</xdr:colOff>
      <xdr:row>74</xdr:row>
      <xdr:rowOff>137419</xdr:rowOff>
    </xdr:to>
    <xdr:sp macro="" textlink="">
      <xdr:nvSpPr>
        <xdr:cNvPr id="887" name="楕円 886"/>
        <xdr:cNvSpPr/>
      </xdr:nvSpPr>
      <xdr:spPr>
        <a:xfrm>
          <a:off x="20383500" y="127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153946</xdr:rowOff>
    </xdr:from>
    <xdr:ext cx="534377" cy="259045"/>
    <xdr:sp macro="" textlink="">
      <xdr:nvSpPr>
        <xdr:cNvPr id="888" name="テキスト ボックス 887"/>
        <xdr:cNvSpPr txBox="1"/>
      </xdr:nvSpPr>
      <xdr:spPr>
        <a:xfrm>
          <a:off x="20167111" y="12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79893</xdr:rowOff>
    </xdr:from>
    <xdr:to>
      <xdr:col>102</xdr:col>
      <xdr:colOff>165100</xdr:colOff>
      <xdr:row>71</xdr:row>
      <xdr:rowOff>10043</xdr:rowOff>
    </xdr:to>
    <xdr:sp macro="" textlink="">
      <xdr:nvSpPr>
        <xdr:cNvPr id="889" name="楕円 888"/>
        <xdr:cNvSpPr/>
      </xdr:nvSpPr>
      <xdr:spPr>
        <a:xfrm>
          <a:off x="19494500" y="1208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26570</xdr:rowOff>
    </xdr:from>
    <xdr:ext cx="534377" cy="259045"/>
    <xdr:sp macro="" textlink="">
      <xdr:nvSpPr>
        <xdr:cNvPr id="890" name="テキスト ボックス 889"/>
        <xdr:cNvSpPr txBox="1"/>
      </xdr:nvSpPr>
      <xdr:spPr>
        <a:xfrm>
          <a:off x="19278111" y="1185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75275</xdr:rowOff>
    </xdr:from>
    <xdr:to>
      <xdr:col>98</xdr:col>
      <xdr:colOff>38100</xdr:colOff>
      <xdr:row>71</xdr:row>
      <xdr:rowOff>5425</xdr:rowOff>
    </xdr:to>
    <xdr:sp macro="" textlink="">
      <xdr:nvSpPr>
        <xdr:cNvPr id="891" name="楕円 890"/>
        <xdr:cNvSpPr/>
      </xdr:nvSpPr>
      <xdr:spPr>
        <a:xfrm>
          <a:off x="18605500" y="1207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21952</xdr:rowOff>
    </xdr:from>
    <xdr:ext cx="534377" cy="259045"/>
    <xdr:sp macro="" textlink="">
      <xdr:nvSpPr>
        <xdr:cNvPr id="892" name="テキスト ボックス 891"/>
        <xdr:cNvSpPr txBox="1"/>
      </xdr:nvSpPr>
      <xdr:spPr>
        <a:xfrm>
          <a:off x="18389111" y="1185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扶助費は、子育て世帯への臨時特別給付金給付事業の減等により、対前年度で</a:t>
          </a:r>
          <a:r>
            <a:rPr kumimoji="1" lang="en-US" altLang="ja-JP" sz="1300">
              <a:latin typeface="ＭＳ Ｐゴシック" panose="020B0600070205080204" pitchFamily="50" charset="-128"/>
              <a:ea typeface="ＭＳ Ｐゴシック" panose="020B0600070205080204" pitchFamily="50" charset="-128"/>
            </a:rPr>
            <a:t>8,646</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普通建設事業費は、単独の建設事業で繁殖育成センター整備事業の減や、市立保育所整備事業の皆減等により、対前年度で</a:t>
          </a:r>
          <a:r>
            <a:rPr kumimoji="1" lang="en-US" altLang="ja-JP" sz="1300">
              <a:latin typeface="ＭＳ Ｐゴシック" panose="020B0600070205080204" pitchFamily="50" charset="-128"/>
              <a:ea typeface="ＭＳ Ｐゴシック" panose="020B0600070205080204" pitchFamily="50" charset="-128"/>
            </a:rPr>
            <a:t>81,065</a:t>
          </a:r>
          <a:r>
            <a:rPr kumimoji="1" lang="ja-JP" altLang="en-US" sz="1300">
              <a:latin typeface="ＭＳ Ｐゴシック" panose="020B0600070205080204" pitchFamily="50" charset="-128"/>
              <a:ea typeface="ＭＳ Ｐゴシック" panose="020B0600070205080204" pitchFamily="50" charset="-128"/>
            </a:rPr>
            <a:t>円の減となり、類似団体平均と比較し低い水準にある。</a:t>
          </a:r>
        </a:p>
        <a:p>
          <a:r>
            <a:rPr kumimoji="1" lang="ja-JP" altLang="en-US" sz="1300">
              <a:latin typeface="ＭＳ Ｐゴシック" panose="020B0600070205080204" pitchFamily="50" charset="-128"/>
              <a:ea typeface="ＭＳ Ｐゴシック" panose="020B0600070205080204" pitchFamily="50" charset="-128"/>
            </a:rPr>
            <a:t>　公債費は、対前年度で</a:t>
          </a:r>
          <a:r>
            <a:rPr kumimoji="1" lang="en-US" altLang="ja-JP" sz="1300">
              <a:latin typeface="ＭＳ Ｐゴシック" panose="020B0600070205080204" pitchFamily="50" charset="-128"/>
              <a:ea typeface="ＭＳ Ｐゴシック" panose="020B0600070205080204" pitchFamily="50" charset="-128"/>
            </a:rPr>
            <a:t>9,865</a:t>
          </a:r>
          <a:r>
            <a:rPr kumimoji="1" lang="ja-JP" altLang="en-US" sz="1300">
              <a:latin typeface="ＭＳ Ｐゴシック" panose="020B0600070205080204" pitchFamily="50" charset="-128"/>
              <a:ea typeface="ＭＳ Ｐゴシック" panose="020B0600070205080204" pitchFamily="50" charset="-128"/>
            </a:rPr>
            <a:t>円の減となっているが、類似団体内で最も高い状況となっている。今後、地方債元利償還額の減少に伴い、減少していくものと見込んでいる。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23,975
23,747
862.30
20,866,951
20,225,487
492,112
11,810,936
15,249,862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120650</xdr:rowOff>
    </xdr:from>
    <xdr:to>
      <xdr:col>24</xdr:col>
      <xdr:colOff>62865</xdr:colOff>
      <xdr:row>37</xdr:row>
      <xdr:rowOff>154559</xdr:rowOff>
    </xdr:to>
    <xdr:cxnSp macro="">
      <xdr:nvCxnSpPr>
        <xdr:cNvPr id="56" name="直線コネクタ 55"/>
        <xdr:cNvCxnSpPr/>
      </xdr:nvCxnSpPr>
      <xdr:spPr>
        <a:xfrm flipV="1">
          <a:off x="4633595" y="5264150"/>
          <a:ext cx="1270" cy="1234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158386</xdr:rowOff>
    </xdr:from>
    <xdr:ext cx="469744" cy="259045"/>
    <xdr:sp macro="" textlink="">
      <xdr:nvSpPr>
        <xdr:cNvPr id="57" name="議会費最小値テキスト"/>
        <xdr:cNvSpPr txBox="1"/>
      </xdr:nvSpPr>
      <xdr:spPr>
        <a:xfrm>
          <a:off x="4686300" y="650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154559</xdr:rowOff>
    </xdr:from>
    <xdr:to>
      <xdr:col>24</xdr:col>
      <xdr:colOff>152400</xdr:colOff>
      <xdr:row>37</xdr:row>
      <xdr:rowOff>154559</xdr:rowOff>
    </xdr:to>
    <xdr:cxnSp macro="">
      <xdr:nvCxnSpPr>
        <xdr:cNvPr id="58" name="直線コネクタ 57"/>
        <xdr:cNvCxnSpPr/>
      </xdr:nvCxnSpPr>
      <xdr:spPr>
        <a:xfrm>
          <a:off x="4546600" y="649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67327</xdr:rowOff>
    </xdr:from>
    <xdr:ext cx="469744" cy="259045"/>
    <xdr:sp macro="" textlink="">
      <xdr:nvSpPr>
        <xdr:cNvPr id="59" name="議会費最大値テキスト"/>
        <xdr:cNvSpPr txBox="1"/>
      </xdr:nvSpPr>
      <xdr:spPr>
        <a:xfrm>
          <a:off x="4686300" y="50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120650</xdr:rowOff>
    </xdr:from>
    <xdr:to>
      <xdr:col>24</xdr:col>
      <xdr:colOff>152400</xdr:colOff>
      <xdr:row>30</xdr:row>
      <xdr:rowOff>120650</xdr:rowOff>
    </xdr:to>
    <xdr:cxnSp macro="">
      <xdr:nvCxnSpPr>
        <xdr:cNvPr id="60" name="直線コネクタ 59"/>
        <xdr:cNvCxnSpPr/>
      </xdr:nvCxnSpPr>
      <xdr:spPr>
        <a:xfrm>
          <a:off x="4546600" y="526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15494</xdr:rowOff>
    </xdr:from>
    <xdr:to>
      <xdr:col>24</xdr:col>
      <xdr:colOff>63500</xdr:colOff>
      <xdr:row>34</xdr:row>
      <xdr:rowOff>29020</xdr:rowOff>
    </xdr:to>
    <xdr:cxnSp macro="">
      <xdr:nvCxnSpPr>
        <xdr:cNvPr id="61" name="直線コネクタ 60"/>
        <xdr:cNvCxnSpPr/>
      </xdr:nvCxnSpPr>
      <xdr:spPr>
        <a:xfrm>
          <a:off x="3797300" y="5844794"/>
          <a:ext cx="8382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78186</xdr:rowOff>
    </xdr:from>
    <xdr:ext cx="469744" cy="259045"/>
    <xdr:sp macro="" textlink="">
      <xdr:nvSpPr>
        <xdr:cNvPr id="62" name="議会費平均値テキスト"/>
        <xdr:cNvSpPr txBox="1"/>
      </xdr:nvSpPr>
      <xdr:spPr>
        <a:xfrm>
          <a:off x="4686300" y="6078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99759</xdr:rowOff>
    </xdr:from>
    <xdr:to>
      <xdr:col>24</xdr:col>
      <xdr:colOff>114300</xdr:colOff>
      <xdr:row>36</xdr:row>
      <xdr:rowOff>29909</xdr:rowOff>
    </xdr:to>
    <xdr:sp macro="" textlink="">
      <xdr:nvSpPr>
        <xdr:cNvPr id="63" name="フローチャート: 判断 62"/>
        <xdr:cNvSpPr/>
      </xdr:nvSpPr>
      <xdr:spPr>
        <a:xfrm>
          <a:off x="45847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15494</xdr:rowOff>
    </xdr:from>
    <xdr:to>
      <xdr:col>19</xdr:col>
      <xdr:colOff>177800</xdr:colOff>
      <xdr:row>34</xdr:row>
      <xdr:rowOff>25019</xdr:rowOff>
    </xdr:to>
    <xdr:cxnSp macro="">
      <xdr:nvCxnSpPr>
        <xdr:cNvPr id="64" name="直線コネクタ 63"/>
        <xdr:cNvCxnSpPr/>
      </xdr:nvCxnSpPr>
      <xdr:spPr>
        <a:xfrm flipV="1">
          <a:off x="2908300" y="584479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123761</xdr:rowOff>
    </xdr:from>
    <xdr:to>
      <xdr:col>20</xdr:col>
      <xdr:colOff>38100</xdr:colOff>
      <xdr:row>36</xdr:row>
      <xdr:rowOff>53911</xdr:rowOff>
    </xdr:to>
    <xdr:sp macro="" textlink="">
      <xdr:nvSpPr>
        <xdr:cNvPr id="65" name="フローチャート: 判断 64"/>
        <xdr:cNvSpPr/>
      </xdr:nvSpPr>
      <xdr:spPr>
        <a:xfrm>
          <a:off x="3746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45038</xdr:rowOff>
    </xdr:from>
    <xdr:ext cx="469744" cy="259045"/>
    <xdr:sp macro="" textlink="">
      <xdr:nvSpPr>
        <xdr:cNvPr id="66" name="テキスト ボックス 65"/>
        <xdr:cNvSpPr txBox="1"/>
      </xdr:nvSpPr>
      <xdr:spPr>
        <a:xfrm>
          <a:off x="3562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138557</xdr:rowOff>
    </xdr:from>
    <xdr:to>
      <xdr:col>15</xdr:col>
      <xdr:colOff>50800</xdr:colOff>
      <xdr:row>34</xdr:row>
      <xdr:rowOff>25019</xdr:rowOff>
    </xdr:to>
    <xdr:cxnSp macro="">
      <xdr:nvCxnSpPr>
        <xdr:cNvPr id="67" name="直線コネクタ 66"/>
        <xdr:cNvCxnSpPr/>
      </xdr:nvCxnSpPr>
      <xdr:spPr>
        <a:xfrm>
          <a:off x="2019300" y="579640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118237</xdr:rowOff>
    </xdr:from>
    <xdr:to>
      <xdr:col>15</xdr:col>
      <xdr:colOff>101600</xdr:colOff>
      <xdr:row>36</xdr:row>
      <xdr:rowOff>48387</xdr:rowOff>
    </xdr:to>
    <xdr:sp macro="" textlink="">
      <xdr:nvSpPr>
        <xdr:cNvPr id="68" name="フローチャート: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39514</xdr:rowOff>
    </xdr:from>
    <xdr:ext cx="469744" cy="259045"/>
    <xdr:sp macro="" textlink="">
      <xdr:nvSpPr>
        <xdr:cNvPr id="69" name="テキスト ボックス 68"/>
        <xdr:cNvSpPr txBox="1"/>
      </xdr:nvSpPr>
      <xdr:spPr>
        <a:xfrm>
          <a:off x="2673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138557</xdr:rowOff>
    </xdr:from>
    <xdr:to>
      <xdr:col>10</xdr:col>
      <xdr:colOff>114300</xdr:colOff>
      <xdr:row>34</xdr:row>
      <xdr:rowOff>37211</xdr:rowOff>
    </xdr:to>
    <xdr:cxnSp macro="">
      <xdr:nvCxnSpPr>
        <xdr:cNvPr id="70" name="直線コネクタ 69"/>
        <xdr:cNvCxnSpPr/>
      </xdr:nvCxnSpPr>
      <xdr:spPr>
        <a:xfrm flipV="1">
          <a:off x="1130300" y="5796407"/>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98425</xdr:rowOff>
    </xdr:from>
    <xdr:to>
      <xdr:col>10</xdr:col>
      <xdr:colOff>165100</xdr:colOff>
      <xdr:row>36</xdr:row>
      <xdr:rowOff>28575</xdr:rowOff>
    </xdr:to>
    <xdr:sp macro="" textlink="">
      <xdr:nvSpPr>
        <xdr:cNvPr id="71" name="フローチャート: 判断 70"/>
        <xdr:cNvSpPr/>
      </xdr:nvSpPr>
      <xdr:spPr>
        <a:xfrm>
          <a:off x="1968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19702</xdr:rowOff>
    </xdr:from>
    <xdr:ext cx="469744" cy="259045"/>
    <xdr:sp macro="" textlink="">
      <xdr:nvSpPr>
        <xdr:cNvPr id="72" name="テキスト ボックス 71"/>
        <xdr:cNvSpPr txBox="1"/>
      </xdr:nvSpPr>
      <xdr:spPr>
        <a:xfrm>
          <a:off x="1784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115189</xdr:rowOff>
    </xdr:from>
    <xdr:to>
      <xdr:col>6</xdr:col>
      <xdr:colOff>38100</xdr:colOff>
      <xdr:row>36</xdr:row>
      <xdr:rowOff>45339</xdr:rowOff>
    </xdr:to>
    <xdr:sp macro="" textlink="">
      <xdr:nvSpPr>
        <xdr:cNvPr id="73" name="フローチャート: 判断 72"/>
        <xdr:cNvSpPr/>
      </xdr:nvSpPr>
      <xdr:spPr>
        <a:xfrm>
          <a:off x="1079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36466</xdr:rowOff>
    </xdr:from>
    <xdr:ext cx="469744" cy="259045"/>
    <xdr:sp macro="" textlink="">
      <xdr:nvSpPr>
        <xdr:cNvPr id="74" name="テキスト ボックス 73"/>
        <xdr:cNvSpPr txBox="1"/>
      </xdr:nvSpPr>
      <xdr:spPr>
        <a:xfrm>
          <a:off x="895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149670</xdr:rowOff>
    </xdr:from>
    <xdr:to>
      <xdr:col>24</xdr:col>
      <xdr:colOff>114300</xdr:colOff>
      <xdr:row>34</xdr:row>
      <xdr:rowOff>79820</xdr:rowOff>
    </xdr:to>
    <xdr:sp macro="" textlink="">
      <xdr:nvSpPr>
        <xdr:cNvPr id="80" name="楕円 79"/>
        <xdr:cNvSpPr/>
      </xdr:nvSpPr>
      <xdr:spPr>
        <a:xfrm>
          <a:off x="4584700" y="580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1097</xdr:rowOff>
    </xdr:from>
    <xdr:ext cx="469744" cy="259045"/>
    <xdr:sp macro="" textlink="">
      <xdr:nvSpPr>
        <xdr:cNvPr id="81" name="議会費該当値テキスト"/>
        <xdr:cNvSpPr txBox="1"/>
      </xdr:nvSpPr>
      <xdr:spPr>
        <a:xfrm>
          <a:off x="4686300" y="565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136144</xdr:rowOff>
    </xdr:from>
    <xdr:to>
      <xdr:col>20</xdr:col>
      <xdr:colOff>38100</xdr:colOff>
      <xdr:row>34</xdr:row>
      <xdr:rowOff>66294</xdr:rowOff>
    </xdr:to>
    <xdr:sp macro="" textlink="">
      <xdr:nvSpPr>
        <xdr:cNvPr id="82" name="楕円 81"/>
        <xdr:cNvSpPr/>
      </xdr:nvSpPr>
      <xdr:spPr>
        <a:xfrm>
          <a:off x="3746500" y="57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82821</xdr:rowOff>
    </xdr:from>
    <xdr:ext cx="469744" cy="259045"/>
    <xdr:sp macro="" textlink="">
      <xdr:nvSpPr>
        <xdr:cNvPr id="83" name="テキスト ボックス 82"/>
        <xdr:cNvSpPr txBox="1"/>
      </xdr:nvSpPr>
      <xdr:spPr>
        <a:xfrm>
          <a:off x="3562428" y="556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145669</xdr:rowOff>
    </xdr:from>
    <xdr:to>
      <xdr:col>15</xdr:col>
      <xdr:colOff>101600</xdr:colOff>
      <xdr:row>34</xdr:row>
      <xdr:rowOff>75819</xdr:rowOff>
    </xdr:to>
    <xdr:sp macro="" textlink="">
      <xdr:nvSpPr>
        <xdr:cNvPr id="84" name="楕円 83"/>
        <xdr:cNvSpPr/>
      </xdr:nvSpPr>
      <xdr:spPr>
        <a:xfrm>
          <a:off x="28575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92346</xdr:rowOff>
    </xdr:from>
    <xdr:ext cx="469744" cy="259045"/>
    <xdr:sp macro="" textlink="">
      <xdr:nvSpPr>
        <xdr:cNvPr id="85" name="テキスト ボックス 84"/>
        <xdr:cNvSpPr txBox="1"/>
      </xdr:nvSpPr>
      <xdr:spPr>
        <a:xfrm>
          <a:off x="2673428" y="5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87757</xdr:rowOff>
    </xdr:from>
    <xdr:to>
      <xdr:col>10</xdr:col>
      <xdr:colOff>165100</xdr:colOff>
      <xdr:row>34</xdr:row>
      <xdr:rowOff>17907</xdr:rowOff>
    </xdr:to>
    <xdr:sp macro="" textlink="">
      <xdr:nvSpPr>
        <xdr:cNvPr id="86" name="楕円 85"/>
        <xdr:cNvSpPr/>
      </xdr:nvSpPr>
      <xdr:spPr>
        <a:xfrm>
          <a:off x="1968500" y="57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34434</xdr:rowOff>
    </xdr:from>
    <xdr:ext cx="469744" cy="259045"/>
    <xdr:sp macro="" textlink="">
      <xdr:nvSpPr>
        <xdr:cNvPr id="87" name="テキスト ボックス 86"/>
        <xdr:cNvSpPr txBox="1"/>
      </xdr:nvSpPr>
      <xdr:spPr>
        <a:xfrm>
          <a:off x="1784428" y="552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157861</xdr:rowOff>
    </xdr:from>
    <xdr:to>
      <xdr:col>6</xdr:col>
      <xdr:colOff>38100</xdr:colOff>
      <xdr:row>34</xdr:row>
      <xdr:rowOff>88011</xdr:rowOff>
    </xdr:to>
    <xdr:sp macro="" textlink="">
      <xdr:nvSpPr>
        <xdr:cNvPr id="88" name="楕円 87"/>
        <xdr:cNvSpPr/>
      </xdr:nvSpPr>
      <xdr:spPr>
        <a:xfrm>
          <a:off x="1079500" y="581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104538</xdr:rowOff>
    </xdr:from>
    <xdr:ext cx="469744" cy="259045"/>
    <xdr:sp macro="" textlink="">
      <xdr:nvSpPr>
        <xdr:cNvPr id="89" name="テキスト ボックス 88"/>
        <xdr:cNvSpPr txBox="1"/>
      </xdr:nvSpPr>
      <xdr:spPr>
        <a:xfrm>
          <a:off x="895428" y="559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84508</xdr:rowOff>
    </xdr:from>
    <xdr:to>
      <xdr:col>24</xdr:col>
      <xdr:colOff>62865</xdr:colOff>
      <xdr:row>59</xdr:row>
      <xdr:rowOff>8926</xdr:rowOff>
    </xdr:to>
    <xdr:cxnSp macro="">
      <xdr:nvCxnSpPr>
        <xdr:cNvPr id="114" name="直線コネクタ 113"/>
        <xdr:cNvCxnSpPr/>
      </xdr:nvCxnSpPr>
      <xdr:spPr>
        <a:xfrm flipV="1">
          <a:off x="4633595" y="8657008"/>
          <a:ext cx="1270" cy="1467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12753</xdr:rowOff>
    </xdr:from>
    <xdr:ext cx="534377" cy="259045"/>
    <xdr:sp macro="" textlink="">
      <xdr:nvSpPr>
        <xdr:cNvPr id="115" name="総務費最小値テキスト"/>
        <xdr:cNvSpPr txBox="1"/>
      </xdr:nvSpPr>
      <xdr:spPr>
        <a:xfrm>
          <a:off x="4686300" y="1012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8926</xdr:rowOff>
    </xdr:from>
    <xdr:to>
      <xdr:col>24</xdr:col>
      <xdr:colOff>152400</xdr:colOff>
      <xdr:row>59</xdr:row>
      <xdr:rowOff>8926</xdr:rowOff>
    </xdr:to>
    <xdr:cxnSp macro="">
      <xdr:nvCxnSpPr>
        <xdr:cNvPr id="116" name="直線コネクタ 115"/>
        <xdr:cNvCxnSpPr/>
      </xdr:nvCxnSpPr>
      <xdr:spPr>
        <a:xfrm>
          <a:off x="4546600" y="1012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31185</xdr:rowOff>
    </xdr:from>
    <xdr:ext cx="599010" cy="259045"/>
    <xdr:sp macro="" textlink="">
      <xdr:nvSpPr>
        <xdr:cNvPr id="117" name="総務費最大値テキスト"/>
        <xdr:cNvSpPr txBox="1"/>
      </xdr:nvSpPr>
      <xdr:spPr>
        <a:xfrm>
          <a:off x="4686300" y="843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247,243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84508</xdr:rowOff>
    </xdr:from>
    <xdr:to>
      <xdr:col>24</xdr:col>
      <xdr:colOff>152400</xdr:colOff>
      <xdr:row>50</xdr:row>
      <xdr:rowOff>84508</xdr:rowOff>
    </xdr:to>
    <xdr:cxnSp macro="">
      <xdr:nvCxnSpPr>
        <xdr:cNvPr id="118" name="直線コネクタ 117"/>
        <xdr:cNvCxnSpPr/>
      </xdr:nvCxnSpPr>
      <xdr:spPr>
        <a:xfrm>
          <a:off x="4546600" y="865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12157</xdr:rowOff>
    </xdr:from>
    <xdr:to>
      <xdr:col>24</xdr:col>
      <xdr:colOff>63500</xdr:colOff>
      <xdr:row>56</xdr:row>
      <xdr:rowOff>71196</xdr:rowOff>
    </xdr:to>
    <xdr:cxnSp macro="">
      <xdr:nvCxnSpPr>
        <xdr:cNvPr id="119" name="直線コネクタ 118"/>
        <xdr:cNvCxnSpPr/>
      </xdr:nvCxnSpPr>
      <xdr:spPr>
        <a:xfrm>
          <a:off x="3797300" y="9613357"/>
          <a:ext cx="838200" cy="5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17273</xdr:rowOff>
    </xdr:from>
    <xdr:ext cx="599010" cy="259045"/>
    <xdr:sp macro="" textlink="">
      <xdr:nvSpPr>
        <xdr:cNvPr id="120" name="総務費平均値テキスト"/>
        <xdr:cNvSpPr txBox="1"/>
      </xdr:nvSpPr>
      <xdr:spPr>
        <a:xfrm>
          <a:off x="4686300" y="9447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165846</xdr:rowOff>
    </xdr:from>
    <xdr:to>
      <xdr:col>24</xdr:col>
      <xdr:colOff>114300</xdr:colOff>
      <xdr:row>56</xdr:row>
      <xdr:rowOff>95996</xdr:rowOff>
    </xdr:to>
    <xdr:sp macro="" textlink="">
      <xdr:nvSpPr>
        <xdr:cNvPr id="121" name="フローチャート: 判断 120"/>
        <xdr:cNvSpPr/>
      </xdr:nvSpPr>
      <xdr:spPr>
        <a:xfrm>
          <a:off x="4584700" y="95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51872</xdr:rowOff>
    </xdr:from>
    <xdr:to>
      <xdr:col>19</xdr:col>
      <xdr:colOff>177800</xdr:colOff>
      <xdr:row>56</xdr:row>
      <xdr:rowOff>12157</xdr:rowOff>
    </xdr:to>
    <xdr:cxnSp macro="">
      <xdr:nvCxnSpPr>
        <xdr:cNvPr id="122" name="直線コネクタ 121"/>
        <xdr:cNvCxnSpPr/>
      </xdr:nvCxnSpPr>
      <xdr:spPr>
        <a:xfrm>
          <a:off x="2908300" y="8967272"/>
          <a:ext cx="889000" cy="64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117453</xdr:rowOff>
    </xdr:from>
    <xdr:to>
      <xdr:col>20</xdr:col>
      <xdr:colOff>38100</xdr:colOff>
      <xdr:row>56</xdr:row>
      <xdr:rowOff>47603</xdr:rowOff>
    </xdr:to>
    <xdr:sp macro="" textlink="">
      <xdr:nvSpPr>
        <xdr:cNvPr id="123" name="フローチャート: 判断 122"/>
        <xdr:cNvSpPr/>
      </xdr:nvSpPr>
      <xdr:spPr>
        <a:xfrm>
          <a:off x="3746500" y="954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64130</xdr:rowOff>
    </xdr:from>
    <xdr:ext cx="599010" cy="259045"/>
    <xdr:sp macro="" textlink="">
      <xdr:nvSpPr>
        <xdr:cNvPr id="124" name="テキスト ボックス 123"/>
        <xdr:cNvSpPr txBox="1"/>
      </xdr:nvSpPr>
      <xdr:spPr>
        <a:xfrm>
          <a:off x="3497795" y="93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51872</xdr:rowOff>
    </xdr:from>
    <xdr:to>
      <xdr:col>15</xdr:col>
      <xdr:colOff>50800</xdr:colOff>
      <xdr:row>56</xdr:row>
      <xdr:rowOff>78450</xdr:rowOff>
    </xdr:to>
    <xdr:cxnSp macro="">
      <xdr:nvCxnSpPr>
        <xdr:cNvPr id="125" name="直線コネクタ 124"/>
        <xdr:cNvCxnSpPr/>
      </xdr:nvCxnSpPr>
      <xdr:spPr>
        <a:xfrm flipV="1">
          <a:off x="2019300" y="8967272"/>
          <a:ext cx="889000" cy="7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164620</xdr:rowOff>
    </xdr:from>
    <xdr:to>
      <xdr:col>15</xdr:col>
      <xdr:colOff>101600</xdr:colOff>
      <xdr:row>52</xdr:row>
      <xdr:rowOff>94770</xdr:rowOff>
    </xdr:to>
    <xdr:sp macro="" textlink="">
      <xdr:nvSpPr>
        <xdr:cNvPr id="126" name="フローチャート: 判断 125"/>
        <xdr:cNvSpPr/>
      </xdr:nvSpPr>
      <xdr:spPr>
        <a:xfrm>
          <a:off x="2857500" y="890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111297</xdr:rowOff>
    </xdr:from>
    <xdr:ext cx="599010" cy="259045"/>
    <xdr:sp macro="" textlink="">
      <xdr:nvSpPr>
        <xdr:cNvPr id="127" name="テキスト ボックス 126"/>
        <xdr:cNvSpPr txBox="1"/>
      </xdr:nvSpPr>
      <xdr:spPr>
        <a:xfrm>
          <a:off x="2608795" y="868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67966</xdr:rowOff>
    </xdr:from>
    <xdr:to>
      <xdr:col>10</xdr:col>
      <xdr:colOff>114300</xdr:colOff>
      <xdr:row>56</xdr:row>
      <xdr:rowOff>78450</xdr:rowOff>
    </xdr:to>
    <xdr:cxnSp macro="">
      <xdr:nvCxnSpPr>
        <xdr:cNvPr id="128" name="直線コネクタ 127"/>
        <xdr:cNvCxnSpPr/>
      </xdr:nvCxnSpPr>
      <xdr:spPr>
        <a:xfrm>
          <a:off x="1130300" y="9497716"/>
          <a:ext cx="889000" cy="18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49200</xdr:rowOff>
    </xdr:from>
    <xdr:to>
      <xdr:col>10</xdr:col>
      <xdr:colOff>165100</xdr:colOff>
      <xdr:row>56</xdr:row>
      <xdr:rowOff>150800</xdr:rowOff>
    </xdr:to>
    <xdr:sp macro="" textlink="">
      <xdr:nvSpPr>
        <xdr:cNvPr id="129" name="フローチャート: 判断 128"/>
        <xdr:cNvSpPr/>
      </xdr:nvSpPr>
      <xdr:spPr>
        <a:xfrm>
          <a:off x="1968500" y="96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141927</xdr:rowOff>
    </xdr:from>
    <xdr:ext cx="599010" cy="259045"/>
    <xdr:sp macro="" textlink="">
      <xdr:nvSpPr>
        <xdr:cNvPr id="130" name="テキスト ボックス 129"/>
        <xdr:cNvSpPr txBox="1"/>
      </xdr:nvSpPr>
      <xdr:spPr>
        <a:xfrm>
          <a:off x="1719795" y="974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45238</xdr:rowOff>
    </xdr:from>
    <xdr:to>
      <xdr:col>6</xdr:col>
      <xdr:colOff>38100</xdr:colOff>
      <xdr:row>57</xdr:row>
      <xdr:rowOff>146838</xdr:rowOff>
    </xdr:to>
    <xdr:sp macro="" textlink="">
      <xdr:nvSpPr>
        <xdr:cNvPr id="131" name="フローチャート: 判断 130"/>
        <xdr:cNvSpPr/>
      </xdr:nvSpPr>
      <xdr:spPr>
        <a:xfrm>
          <a:off x="1079500" y="981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137965</xdr:rowOff>
    </xdr:from>
    <xdr:ext cx="534377" cy="259045"/>
    <xdr:sp macro="" textlink="">
      <xdr:nvSpPr>
        <xdr:cNvPr id="132" name="テキスト ボックス 131"/>
        <xdr:cNvSpPr txBox="1"/>
      </xdr:nvSpPr>
      <xdr:spPr>
        <a:xfrm>
          <a:off x="863111" y="991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20396</xdr:rowOff>
    </xdr:from>
    <xdr:to>
      <xdr:col>24</xdr:col>
      <xdr:colOff>114300</xdr:colOff>
      <xdr:row>56</xdr:row>
      <xdr:rowOff>121996</xdr:rowOff>
    </xdr:to>
    <xdr:sp macro="" textlink="">
      <xdr:nvSpPr>
        <xdr:cNvPr id="138" name="楕円 137"/>
        <xdr:cNvSpPr/>
      </xdr:nvSpPr>
      <xdr:spPr>
        <a:xfrm>
          <a:off x="4584700" y="962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170273</xdr:rowOff>
    </xdr:from>
    <xdr:ext cx="599010" cy="259045"/>
    <xdr:sp macro="" textlink="">
      <xdr:nvSpPr>
        <xdr:cNvPr id="139" name="総務費該当値テキスト"/>
        <xdr:cNvSpPr txBox="1"/>
      </xdr:nvSpPr>
      <xdr:spPr>
        <a:xfrm>
          <a:off x="4686300" y="960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132807</xdr:rowOff>
    </xdr:from>
    <xdr:to>
      <xdr:col>20</xdr:col>
      <xdr:colOff>38100</xdr:colOff>
      <xdr:row>56</xdr:row>
      <xdr:rowOff>62957</xdr:rowOff>
    </xdr:to>
    <xdr:sp macro="" textlink="">
      <xdr:nvSpPr>
        <xdr:cNvPr id="140" name="楕円 139"/>
        <xdr:cNvSpPr/>
      </xdr:nvSpPr>
      <xdr:spPr>
        <a:xfrm>
          <a:off x="3746500" y="95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54084</xdr:rowOff>
    </xdr:from>
    <xdr:ext cx="599010" cy="259045"/>
    <xdr:sp macro="" textlink="">
      <xdr:nvSpPr>
        <xdr:cNvPr id="141" name="テキスト ボックス 140"/>
        <xdr:cNvSpPr txBox="1"/>
      </xdr:nvSpPr>
      <xdr:spPr>
        <a:xfrm>
          <a:off x="3497795" y="965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1072</xdr:rowOff>
    </xdr:from>
    <xdr:to>
      <xdr:col>15</xdr:col>
      <xdr:colOff>101600</xdr:colOff>
      <xdr:row>52</xdr:row>
      <xdr:rowOff>102672</xdr:rowOff>
    </xdr:to>
    <xdr:sp macro="" textlink="">
      <xdr:nvSpPr>
        <xdr:cNvPr id="142" name="楕円 141"/>
        <xdr:cNvSpPr/>
      </xdr:nvSpPr>
      <xdr:spPr>
        <a:xfrm>
          <a:off x="2857500" y="89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93799</xdr:rowOff>
    </xdr:from>
    <xdr:ext cx="599010" cy="259045"/>
    <xdr:sp macro="" textlink="">
      <xdr:nvSpPr>
        <xdr:cNvPr id="143" name="テキスト ボックス 142"/>
        <xdr:cNvSpPr txBox="1"/>
      </xdr:nvSpPr>
      <xdr:spPr>
        <a:xfrm>
          <a:off x="2608795" y="900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27650</xdr:rowOff>
    </xdr:from>
    <xdr:to>
      <xdr:col>10</xdr:col>
      <xdr:colOff>165100</xdr:colOff>
      <xdr:row>56</xdr:row>
      <xdr:rowOff>129250</xdr:rowOff>
    </xdr:to>
    <xdr:sp macro="" textlink="">
      <xdr:nvSpPr>
        <xdr:cNvPr id="144" name="楕円 143"/>
        <xdr:cNvSpPr/>
      </xdr:nvSpPr>
      <xdr:spPr>
        <a:xfrm>
          <a:off x="1968500" y="96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145777</xdr:rowOff>
    </xdr:from>
    <xdr:ext cx="599010" cy="259045"/>
    <xdr:sp macro="" textlink="">
      <xdr:nvSpPr>
        <xdr:cNvPr id="145" name="テキスト ボックス 144"/>
        <xdr:cNvSpPr txBox="1"/>
      </xdr:nvSpPr>
      <xdr:spPr>
        <a:xfrm>
          <a:off x="1719795" y="940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17166</xdr:rowOff>
    </xdr:from>
    <xdr:to>
      <xdr:col>6</xdr:col>
      <xdr:colOff>38100</xdr:colOff>
      <xdr:row>55</xdr:row>
      <xdr:rowOff>118766</xdr:rowOff>
    </xdr:to>
    <xdr:sp macro="" textlink="">
      <xdr:nvSpPr>
        <xdr:cNvPr id="146" name="楕円 145"/>
        <xdr:cNvSpPr/>
      </xdr:nvSpPr>
      <xdr:spPr>
        <a:xfrm>
          <a:off x="1079500" y="94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135293</xdr:rowOff>
    </xdr:from>
    <xdr:ext cx="599010" cy="259045"/>
    <xdr:sp macro="" textlink="">
      <xdr:nvSpPr>
        <xdr:cNvPr id="147" name="テキスト ボックス 146"/>
        <xdr:cNvSpPr txBox="1"/>
      </xdr:nvSpPr>
      <xdr:spPr>
        <a:xfrm>
          <a:off x="830795" y="922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89506</xdr:rowOff>
    </xdr:from>
    <xdr:to>
      <xdr:col>24</xdr:col>
      <xdr:colOff>62865</xdr:colOff>
      <xdr:row>79</xdr:row>
      <xdr:rowOff>30245</xdr:rowOff>
    </xdr:to>
    <xdr:cxnSp macro="">
      <xdr:nvCxnSpPr>
        <xdr:cNvPr id="174" name="直線コネクタ 173"/>
        <xdr:cNvCxnSpPr/>
      </xdr:nvCxnSpPr>
      <xdr:spPr>
        <a:xfrm flipV="1">
          <a:off x="4633595" y="12091006"/>
          <a:ext cx="1270" cy="1483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34072</xdr:rowOff>
    </xdr:from>
    <xdr:ext cx="599010" cy="259045"/>
    <xdr:sp macro="" textlink="">
      <xdr:nvSpPr>
        <xdr:cNvPr id="175" name="民生費最小値テキスト"/>
        <xdr:cNvSpPr txBox="1"/>
      </xdr:nvSpPr>
      <xdr:spPr>
        <a:xfrm>
          <a:off x="4686300" y="1357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30245</xdr:rowOff>
    </xdr:from>
    <xdr:to>
      <xdr:col>24</xdr:col>
      <xdr:colOff>152400</xdr:colOff>
      <xdr:row>79</xdr:row>
      <xdr:rowOff>30245</xdr:rowOff>
    </xdr:to>
    <xdr:cxnSp macro="">
      <xdr:nvCxnSpPr>
        <xdr:cNvPr id="176" name="直線コネクタ 175"/>
        <xdr:cNvCxnSpPr/>
      </xdr:nvCxnSpPr>
      <xdr:spPr>
        <a:xfrm>
          <a:off x="4546600" y="1357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36183</xdr:rowOff>
    </xdr:from>
    <xdr:ext cx="599010" cy="259045"/>
    <xdr:sp macro="" textlink="">
      <xdr:nvSpPr>
        <xdr:cNvPr id="177" name="民生費最大値テキスト"/>
        <xdr:cNvSpPr txBox="1"/>
      </xdr:nvSpPr>
      <xdr:spPr>
        <a:xfrm>
          <a:off x="4686300" y="118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89506</xdr:rowOff>
    </xdr:from>
    <xdr:to>
      <xdr:col>24</xdr:col>
      <xdr:colOff>152400</xdr:colOff>
      <xdr:row>70</xdr:row>
      <xdr:rowOff>89506</xdr:rowOff>
    </xdr:to>
    <xdr:cxnSp macro="">
      <xdr:nvCxnSpPr>
        <xdr:cNvPr id="178" name="直線コネクタ 177"/>
        <xdr:cNvCxnSpPr/>
      </xdr:nvCxnSpPr>
      <xdr:spPr>
        <a:xfrm>
          <a:off x="4546600" y="120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109862</xdr:rowOff>
    </xdr:from>
    <xdr:to>
      <xdr:col>24</xdr:col>
      <xdr:colOff>63500</xdr:colOff>
      <xdr:row>73</xdr:row>
      <xdr:rowOff>92935</xdr:rowOff>
    </xdr:to>
    <xdr:cxnSp macro="">
      <xdr:nvCxnSpPr>
        <xdr:cNvPr id="179" name="直線コネクタ 178"/>
        <xdr:cNvCxnSpPr/>
      </xdr:nvCxnSpPr>
      <xdr:spPr>
        <a:xfrm>
          <a:off x="3797300" y="12282812"/>
          <a:ext cx="838200" cy="32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166387</xdr:rowOff>
    </xdr:from>
    <xdr:ext cx="599010" cy="259045"/>
    <xdr:sp macro="" textlink="">
      <xdr:nvSpPr>
        <xdr:cNvPr id="180" name="民生費平均値テキスト"/>
        <xdr:cNvSpPr txBox="1"/>
      </xdr:nvSpPr>
      <xdr:spPr>
        <a:xfrm>
          <a:off x="4686300" y="12853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16510</xdr:rowOff>
    </xdr:from>
    <xdr:to>
      <xdr:col>24</xdr:col>
      <xdr:colOff>114300</xdr:colOff>
      <xdr:row>75</xdr:row>
      <xdr:rowOff>118110</xdr:rowOff>
    </xdr:to>
    <xdr:sp macro="" textlink="">
      <xdr:nvSpPr>
        <xdr:cNvPr id="181" name="フローチャート: 判断 180"/>
        <xdr:cNvSpPr/>
      </xdr:nvSpPr>
      <xdr:spPr>
        <a:xfrm>
          <a:off x="45847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109862</xdr:rowOff>
    </xdr:from>
    <xdr:to>
      <xdr:col>19</xdr:col>
      <xdr:colOff>177800</xdr:colOff>
      <xdr:row>74</xdr:row>
      <xdr:rowOff>38495</xdr:rowOff>
    </xdr:to>
    <xdr:cxnSp macro="">
      <xdr:nvCxnSpPr>
        <xdr:cNvPr id="182" name="直線コネクタ 181"/>
        <xdr:cNvCxnSpPr/>
      </xdr:nvCxnSpPr>
      <xdr:spPr>
        <a:xfrm flipV="1">
          <a:off x="2908300" y="12282812"/>
          <a:ext cx="889000" cy="44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77024</xdr:rowOff>
    </xdr:from>
    <xdr:to>
      <xdr:col>20</xdr:col>
      <xdr:colOff>38100</xdr:colOff>
      <xdr:row>75</xdr:row>
      <xdr:rowOff>7174</xdr:rowOff>
    </xdr:to>
    <xdr:sp macro="" textlink="">
      <xdr:nvSpPr>
        <xdr:cNvPr id="183" name="フローチャート: 判断 182"/>
        <xdr:cNvSpPr/>
      </xdr:nvSpPr>
      <xdr:spPr>
        <a:xfrm>
          <a:off x="3746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169751</xdr:rowOff>
    </xdr:from>
    <xdr:ext cx="599010" cy="259045"/>
    <xdr:sp macro="" textlink="">
      <xdr:nvSpPr>
        <xdr:cNvPr id="184" name="テキスト ボックス 183"/>
        <xdr:cNvSpPr txBox="1"/>
      </xdr:nvSpPr>
      <xdr:spPr>
        <a:xfrm>
          <a:off x="3497795" y="1285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38495</xdr:rowOff>
    </xdr:from>
    <xdr:to>
      <xdr:col>15</xdr:col>
      <xdr:colOff>50800</xdr:colOff>
      <xdr:row>75</xdr:row>
      <xdr:rowOff>39976</xdr:rowOff>
    </xdr:to>
    <xdr:cxnSp macro="">
      <xdr:nvCxnSpPr>
        <xdr:cNvPr id="185" name="直線コネクタ 184"/>
        <xdr:cNvCxnSpPr/>
      </xdr:nvCxnSpPr>
      <xdr:spPr>
        <a:xfrm flipV="1">
          <a:off x="2019300" y="12725795"/>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78167</xdr:rowOff>
    </xdr:from>
    <xdr:to>
      <xdr:col>15</xdr:col>
      <xdr:colOff>101600</xdr:colOff>
      <xdr:row>76</xdr:row>
      <xdr:rowOff>8316</xdr:rowOff>
    </xdr:to>
    <xdr:sp macro="" textlink="">
      <xdr:nvSpPr>
        <xdr:cNvPr id="186" name="フローチャート: 判断 185"/>
        <xdr:cNvSpPr/>
      </xdr:nvSpPr>
      <xdr:spPr>
        <a:xfrm>
          <a:off x="2857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170894</xdr:rowOff>
    </xdr:from>
    <xdr:ext cx="599010" cy="259045"/>
    <xdr:sp macro="" textlink="">
      <xdr:nvSpPr>
        <xdr:cNvPr id="187" name="テキスト ボックス 186"/>
        <xdr:cNvSpPr txBox="1"/>
      </xdr:nvSpPr>
      <xdr:spPr>
        <a:xfrm>
          <a:off x="2608795" y="1302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39976</xdr:rowOff>
    </xdr:from>
    <xdr:to>
      <xdr:col>10</xdr:col>
      <xdr:colOff>114300</xdr:colOff>
      <xdr:row>75</xdr:row>
      <xdr:rowOff>135302</xdr:rowOff>
    </xdr:to>
    <xdr:cxnSp macro="">
      <xdr:nvCxnSpPr>
        <xdr:cNvPr id="188" name="直線コネクタ 187"/>
        <xdr:cNvCxnSpPr/>
      </xdr:nvCxnSpPr>
      <xdr:spPr>
        <a:xfrm flipV="1">
          <a:off x="1130300" y="12898726"/>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150470</xdr:rowOff>
    </xdr:from>
    <xdr:to>
      <xdr:col>10</xdr:col>
      <xdr:colOff>165100</xdr:colOff>
      <xdr:row>76</xdr:row>
      <xdr:rowOff>80620</xdr:rowOff>
    </xdr:to>
    <xdr:sp macro="" textlink="">
      <xdr:nvSpPr>
        <xdr:cNvPr id="189" name="フローチャート: 判断 188"/>
        <xdr:cNvSpPr/>
      </xdr:nvSpPr>
      <xdr:spPr>
        <a:xfrm>
          <a:off x="1968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71747</xdr:rowOff>
    </xdr:from>
    <xdr:ext cx="599010" cy="259045"/>
    <xdr:sp macro="" textlink="">
      <xdr:nvSpPr>
        <xdr:cNvPr id="190" name="テキスト ボックス 189"/>
        <xdr:cNvSpPr txBox="1"/>
      </xdr:nvSpPr>
      <xdr:spPr>
        <a:xfrm>
          <a:off x="1719795" y="1310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93276</xdr:rowOff>
    </xdr:from>
    <xdr:to>
      <xdr:col>6</xdr:col>
      <xdr:colOff>38100</xdr:colOff>
      <xdr:row>77</xdr:row>
      <xdr:rowOff>23426</xdr:rowOff>
    </xdr:to>
    <xdr:sp macro="" textlink="">
      <xdr:nvSpPr>
        <xdr:cNvPr id="191" name="フローチャート: 判断 190"/>
        <xdr:cNvSpPr/>
      </xdr:nvSpPr>
      <xdr:spPr>
        <a:xfrm>
          <a:off x="1079500" y="1312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14553</xdr:rowOff>
    </xdr:from>
    <xdr:ext cx="599010" cy="259045"/>
    <xdr:sp macro="" textlink="">
      <xdr:nvSpPr>
        <xdr:cNvPr id="192" name="テキスト ボックス 191"/>
        <xdr:cNvSpPr txBox="1"/>
      </xdr:nvSpPr>
      <xdr:spPr>
        <a:xfrm>
          <a:off x="830795" y="1321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42135</xdr:rowOff>
    </xdr:from>
    <xdr:to>
      <xdr:col>24</xdr:col>
      <xdr:colOff>114300</xdr:colOff>
      <xdr:row>73</xdr:row>
      <xdr:rowOff>143735</xdr:rowOff>
    </xdr:to>
    <xdr:sp macro="" textlink="">
      <xdr:nvSpPr>
        <xdr:cNvPr id="198" name="楕円 197"/>
        <xdr:cNvSpPr/>
      </xdr:nvSpPr>
      <xdr:spPr>
        <a:xfrm>
          <a:off x="4584700" y="1255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65012</xdr:rowOff>
    </xdr:from>
    <xdr:ext cx="599010" cy="259045"/>
    <xdr:sp macro="" textlink="">
      <xdr:nvSpPr>
        <xdr:cNvPr id="199" name="民生費該当値テキスト"/>
        <xdr:cNvSpPr txBox="1"/>
      </xdr:nvSpPr>
      <xdr:spPr>
        <a:xfrm>
          <a:off x="4686300" y="1240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59062</xdr:rowOff>
    </xdr:from>
    <xdr:to>
      <xdr:col>20</xdr:col>
      <xdr:colOff>38100</xdr:colOff>
      <xdr:row>71</xdr:row>
      <xdr:rowOff>160662</xdr:rowOff>
    </xdr:to>
    <xdr:sp macro="" textlink="">
      <xdr:nvSpPr>
        <xdr:cNvPr id="200" name="楕円 199"/>
        <xdr:cNvSpPr/>
      </xdr:nvSpPr>
      <xdr:spPr>
        <a:xfrm>
          <a:off x="3746500" y="1223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5739</xdr:rowOff>
    </xdr:from>
    <xdr:ext cx="599010" cy="259045"/>
    <xdr:sp macro="" textlink="">
      <xdr:nvSpPr>
        <xdr:cNvPr id="201" name="テキスト ボックス 200"/>
        <xdr:cNvSpPr txBox="1"/>
      </xdr:nvSpPr>
      <xdr:spPr>
        <a:xfrm>
          <a:off x="3497795" y="1200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159145</xdr:rowOff>
    </xdr:from>
    <xdr:to>
      <xdr:col>15</xdr:col>
      <xdr:colOff>101600</xdr:colOff>
      <xdr:row>74</xdr:row>
      <xdr:rowOff>89295</xdr:rowOff>
    </xdr:to>
    <xdr:sp macro="" textlink="">
      <xdr:nvSpPr>
        <xdr:cNvPr id="202" name="楕円 201"/>
        <xdr:cNvSpPr/>
      </xdr:nvSpPr>
      <xdr:spPr>
        <a:xfrm>
          <a:off x="2857500" y="1267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105822</xdr:rowOff>
    </xdr:from>
    <xdr:ext cx="599010" cy="259045"/>
    <xdr:sp macro="" textlink="">
      <xdr:nvSpPr>
        <xdr:cNvPr id="203" name="テキスト ボックス 202"/>
        <xdr:cNvSpPr txBox="1"/>
      </xdr:nvSpPr>
      <xdr:spPr>
        <a:xfrm>
          <a:off x="2608795" y="1245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160626</xdr:rowOff>
    </xdr:from>
    <xdr:to>
      <xdr:col>10</xdr:col>
      <xdr:colOff>165100</xdr:colOff>
      <xdr:row>75</xdr:row>
      <xdr:rowOff>90776</xdr:rowOff>
    </xdr:to>
    <xdr:sp macro="" textlink="">
      <xdr:nvSpPr>
        <xdr:cNvPr id="204" name="楕円 203"/>
        <xdr:cNvSpPr/>
      </xdr:nvSpPr>
      <xdr:spPr>
        <a:xfrm>
          <a:off x="1968500" y="128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107303</xdr:rowOff>
    </xdr:from>
    <xdr:ext cx="599010" cy="259045"/>
    <xdr:sp macro="" textlink="">
      <xdr:nvSpPr>
        <xdr:cNvPr id="205" name="テキスト ボックス 204"/>
        <xdr:cNvSpPr txBox="1"/>
      </xdr:nvSpPr>
      <xdr:spPr>
        <a:xfrm>
          <a:off x="1719795" y="1262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84502</xdr:rowOff>
    </xdr:from>
    <xdr:to>
      <xdr:col>6</xdr:col>
      <xdr:colOff>38100</xdr:colOff>
      <xdr:row>76</xdr:row>
      <xdr:rowOff>14652</xdr:rowOff>
    </xdr:to>
    <xdr:sp macro="" textlink="">
      <xdr:nvSpPr>
        <xdr:cNvPr id="206" name="楕円 205"/>
        <xdr:cNvSpPr/>
      </xdr:nvSpPr>
      <xdr:spPr>
        <a:xfrm>
          <a:off x="1079500" y="1294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31179</xdr:rowOff>
    </xdr:from>
    <xdr:ext cx="599010" cy="259045"/>
    <xdr:sp macro="" textlink="">
      <xdr:nvSpPr>
        <xdr:cNvPr id="207" name="テキスト ボックス 206"/>
        <xdr:cNvSpPr txBox="1"/>
      </xdr:nvSpPr>
      <xdr:spPr>
        <a:xfrm>
          <a:off x="830795" y="1271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64948</xdr:rowOff>
    </xdr:from>
    <xdr:to>
      <xdr:col>24</xdr:col>
      <xdr:colOff>62865</xdr:colOff>
      <xdr:row>98</xdr:row>
      <xdr:rowOff>86909</xdr:rowOff>
    </xdr:to>
    <xdr:cxnSp macro="">
      <xdr:nvCxnSpPr>
        <xdr:cNvPr id="234" name="直線コネクタ 233"/>
        <xdr:cNvCxnSpPr/>
      </xdr:nvCxnSpPr>
      <xdr:spPr>
        <a:xfrm flipV="1">
          <a:off x="4633595" y="16009798"/>
          <a:ext cx="1270" cy="87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90736</xdr:rowOff>
    </xdr:from>
    <xdr:ext cx="534377" cy="259045"/>
    <xdr:sp macro="" textlink="">
      <xdr:nvSpPr>
        <xdr:cNvPr id="235" name="衛生費最小値テキスト"/>
        <xdr:cNvSpPr txBox="1"/>
      </xdr:nvSpPr>
      <xdr:spPr>
        <a:xfrm>
          <a:off x="4686300" y="168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86909</xdr:rowOff>
    </xdr:from>
    <xdr:to>
      <xdr:col>24</xdr:col>
      <xdr:colOff>152400</xdr:colOff>
      <xdr:row>98</xdr:row>
      <xdr:rowOff>86909</xdr:rowOff>
    </xdr:to>
    <xdr:cxnSp macro="">
      <xdr:nvCxnSpPr>
        <xdr:cNvPr id="236" name="直線コネクタ 235"/>
        <xdr:cNvCxnSpPr/>
      </xdr:nvCxnSpPr>
      <xdr:spPr>
        <a:xfrm>
          <a:off x="4546600" y="1688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11625</xdr:rowOff>
    </xdr:from>
    <xdr:ext cx="534377" cy="259045"/>
    <xdr:sp macro="" textlink="">
      <xdr:nvSpPr>
        <xdr:cNvPr id="237" name="衛生費最大値テキスト"/>
        <xdr:cNvSpPr txBox="1"/>
      </xdr:nvSpPr>
      <xdr:spPr>
        <a:xfrm>
          <a:off x="4686300" y="1578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64948</xdr:rowOff>
    </xdr:from>
    <xdr:to>
      <xdr:col>24</xdr:col>
      <xdr:colOff>152400</xdr:colOff>
      <xdr:row>93</xdr:row>
      <xdr:rowOff>64948</xdr:rowOff>
    </xdr:to>
    <xdr:cxnSp macro="">
      <xdr:nvCxnSpPr>
        <xdr:cNvPr id="238" name="直線コネクタ 237"/>
        <xdr:cNvCxnSpPr/>
      </xdr:nvCxnSpPr>
      <xdr:spPr>
        <a:xfrm>
          <a:off x="4546600" y="16009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19424</xdr:rowOff>
    </xdr:from>
    <xdr:to>
      <xdr:col>24</xdr:col>
      <xdr:colOff>63500</xdr:colOff>
      <xdr:row>93</xdr:row>
      <xdr:rowOff>88591</xdr:rowOff>
    </xdr:to>
    <xdr:cxnSp macro="">
      <xdr:nvCxnSpPr>
        <xdr:cNvPr id="239" name="直線コネクタ 238"/>
        <xdr:cNvCxnSpPr/>
      </xdr:nvCxnSpPr>
      <xdr:spPr>
        <a:xfrm>
          <a:off x="3797300" y="15964274"/>
          <a:ext cx="838200" cy="6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53137</xdr:rowOff>
    </xdr:from>
    <xdr:ext cx="534377" cy="259045"/>
    <xdr:sp macro="" textlink="">
      <xdr:nvSpPr>
        <xdr:cNvPr id="240" name="衛生費平均値テキスト"/>
        <xdr:cNvSpPr txBox="1"/>
      </xdr:nvSpPr>
      <xdr:spPr>
        <a:xfrm>
          <a:off x="4686300" y="16340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74710</xdr:rowOff>
    </xdr:from>
    <xdr:to>
      <xdr:col>24</xdr:col>
      <xdr:colOff>114300</xdr:colOff>
      <xdr:row>96</xdr:row>
      <xdr:rowOff>4860</xdr:rowOff>
    </xdr:to>
    <xdr:sp macro="" textlink="">
      <xdr:nvSpPr>
        <xdr:cNvPr id="241" name="フローチャート: 判断 240"/>
        <xdr:cNvSpPr/>
      </xdr:nvSpPr>
      <xdr:spPr>
        <a:xfrm>
          <a:off x="4584700" y="1636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19424</xdr:rowOff>
    </xdr:from>
    <xdr:to>
      <xdr:col>19</xdr:col>
      <xdr:colOff>177800</xdr:colOff>
      <xdr:row>94</xdr:row>
      <xdr:rowOff>12877</xdr:rowOff>
    </xdr:to>
    <xdr:cxnSp macro="">
      <xdr:nvCxnSpPr>
        <xdr:cNvPr id="242" name="直線コネクタ 241"/>
        <xdr:cNvCxnSpPr/>
      </xdr:nvCxnSpPr>
      <xdr:spPr>
        <a:xfrm flipV="1">
          <a:off x="2908300" y="15964274"/>
          <a:ext cx="889000" cy="1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60570</xdr:rowOff>
    </xdr:from>
    <xdr:to>
      <xdr:col>20</xdr:col>
      <xdr:colOff>38100</xdr:colOff>
      <xdr:row>95</xdr:row>
      <xdr:rowOff>162170</xdr:rowOff>
    </xdr:to>
    <xdr:sp macro="" textlink="">
      <xdr:nvSpPr>
        <xdr:cNvPr id="243" name="フローチャート: 判断 242"/>
        <xdr:cNvSpPr/>
      </xdr:nvSpPr>
      <xdr:spPr>
        <a:xfrm>
          <a:off x="3746500" y="1634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153297</xdr:rowOff>
    </xdr:from>
    <xdr:ext cx="534377" cy="259045"/>
    <xdr:sp macro="" textlink="">
      <xdr:nvSpPr>
        <xdr:cNvPr id="244" name="テキスト ボックス 243"/>
        <xdr:cNvSpPr txBox="1"/>
      </xdr:nvSpPr>
      <xdr:spPr>
        <a:xfrm>
          <a:off x="3530111" y="1644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141332</xdr:rowOff>
    </xdr:from>
    <xdr:to>
      <xdr:col>15</xdr:col>
      <xdr:colOff>50800</xdr:colOff>
      <xdr:row>94</xdr:row>
      <xdr:rowOff>12877</xdr:rowOff>
    </xdr:to>
    <xdr:cxnSp macro="">
      <xdr:nvCxnSpPr>
        <xdr:cNvPr id="245" name="直線コネクタ 244"/>
        <xdr:cNvCxnSpPr/>
      </xdr:nvCxnSpPr>
      <xdr:spPr>
        <a:xfrm>
          <a:off x="2019300" y="15914732"/>
          <a:ext cx="889000" cy="2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366</xdr:rowOff>
    </xdr:from>
    <xdr:to>
      <xdr:col>15</xdr:col>
      <xdr:colOff>101600</xdr:colOff>
      <xdr:row>96</xdr:row>
      <xdr:rowOff>101966</xdr:rowOff>
    </xdr:to>
    <xdr:sp macro="" textlink="">
      <xdr:nvSpPr>
        <xdr:cNvPr id="246" name="フローチャート: 判断 245"/>
        <xdr:cNvSpPr/>
      </xdr:nvSpPr>
      <xdr:spPr>
        <a:xfrm>
          <a:off x="2857500" y="1645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93093</xdr:rowOff>
    </xdr:from>
    <xdr:ext cx="534377" cy="259045"/>
    <xdr:sp macro="" textlink="">
      <xdr:nvSpPr>
        <xdr:cNvPr id="247" name="テキスト ボックス 246"/>
        <xdr:cNvSpPr txBox="1"/>
      </xdr:nvSpPr>
      <xdr:spPr>
        <a:xfrm>
          <a:off x="2641111" y="1655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125608</xdr:rowOff>
    </xdr:from>
    <xdr:to>
      <xdr:col>10</xdr:col>
      <xdr:colOff>114300</xdr:colOff>
      <xdr:row>92</xdr:row>
      <xdr:rowOff>141332</xdr:rowOff>
    </xdr:to>
    <xdr:cxnSp macro="">
      <xdr:nvCxnSpPr>
        <xdr:cNvPr id="248" name="直線コネクタ 247"/>
        <xdr:cNvCxnSpPr/>
      </xdr:nvCxnSpPr>
      <xdr:spPr>
        <a:xfrm>
          <a:off x="1130300" y="15384658"/>
          <a:ext cx="889000" cy="5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66971</xdr:rowOff>
    </xdr:from>
    <xdr:to>
      <xdr:col>10</xdr:col>
      <xdr:colOff>165100</xdr:colOff>
      <xdr:row>96</xdr:row>
      <xdr:rowOff>168571</xdr:rowOff>
    </xdr:to>
    <xdr:sp macro="" textlink="">
      <xdr:nvSpPr>
        <xdr:cNvPr id="249" name="フローチャート: 判断 248"/>
        <xdr:cNvSpPr/>
      </xdr:nvSpPr>
      <xdr:spPr>
        <a:xfrm>
          <a:off x="1968500" y="1652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159698</xdr:rowOff>
    </xdr:from>
    <xdr:ext cx="534377" cy="259045"/>
    <xdr:sp macro="" textlink="">
      <xdr:nvSpPr>
        <xdr:cNvPr id="250" name="テキスト ボックス 249"/>
        <xdr:cNvSpPr txBox="1"/>
      </xdr:nvSpPr>
      <xdr:spPr>
        <a:xfrm>
          <a:off x="1752111" y="1661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107597</xdr:rowOff>
    </xdr:from>
    <xdr:to>
      <xdr:col>6</xdr:col>
      <xdr:colOff>38100</xdr:colOff>
      <xdr:row>97</xdr:row>
      <xdr:rowOff>37747</xdr:rowOff>
    </xdr:to>
    <xdr:sp macro="" textlink="">
      <xdr:nvSpPr>
        <xdr:cNvPr id="251" name="フローチャート: 判断 250"/>
        <xdr:cNvSpPr/>
      </xdr:nvSpPr>
      <xdr:spPr>
        <a:xfrm>
          <a:off x="1079500" y="16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28874</xdr:rowOff>
    </xdr:from>
    <xdr:ext cx="534377" cy="259045"/>
    <xdr:sp macro="" textlink="">
      <xdr:nvSpPr>
        <xdr:cNvPr id="252" name="テキスト ボックス 251"/>
        <xdr:cNvSpPr txBox="1"/>
      </xdr:nvSpPr>
      <xdr:spPr>
        <a:xfrm>
          <a:off x="863111" y="1665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37791</xdr:rowOff>
    </xdr:from>
    <xdr:to>
      <xdr:col>24</xdr:col>
      <xdr:colOff>114300</xdr:colOff>
      <xdr:row>93</xdr:row>
      <xdr:rowOff>139391</xdr:rowOff>
    </xdr:to>
    <xdr:sp macro="" textlink="">
      <xdr:nvSpPr>
        <xdr:cNvPr id="258" name="楕円 257"/>
        <xdr:cNvSpPr/>
      </xdr:nvSpPr>
      <xdr:spPr>
        <a:xfrm>
          <a:off x="4584700" y="1598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138624</xdr:rowOff>
    </xdr:from>
    <xdr:ext cx="534377" cy="259045"/>
    <xdr:sp macro="" textlink="">
      <xdr:nvSpPr>
        <xdr:cNvPr id="259" name="衛生費該当値テキスト"/>
        <xdr:cNvSpPr txBox="1"/>
      </xdr:nvSpPr>
      <xdr:spPr>
        <a:xfrm>
          <a:off x="4686300" y="1591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140074</xdr:rowOff>
    </xdr:from>
    <xdr:to>
      <xdr:col>20</xdr:col>
      <xdr:colOff>38100</xdr:colOff>
      <xdr:row>93</xdr:row>
      <xdr:rowOff>70224</xdr:rowOff>
    </xdr:to>
    <xdr:sp macro="" textlink="">
      <xdr:nvSpPr>
        <xdr:cNvPr id="260" name="楕円 259"/>
        <xdr:cNvSpPr/>
      </xdr:nvSpPr>
      <xdr:spPr>
        <a:xfrm>
          <a:off x="3746500" y="159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86751</xdr:rowOff>
    </xdr:from>
    <xdr:ext cx="534377" cy="259045"/>
    <xdr:sp macro="" textlink="">
      <xdr:nvSpPr>
        <xdr:cNvPr id="261" name="テキスト ボックス 260"/>
        <xdr:cNvSpPr txBox="1"/>
      </xdr:nvSpPr>
      <xdr:spPr>
        <a:xfrm>
          <a:off x="3530111" y="156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133527</xdr:rowOff>
    </xdr:from>
    <xdr:to>
      <xdr:col>15</xdr:col>
      <xdr:colOff>101600</xdr:colOff>
      <xdr:row>94</xdr:row>
      <xdr:rowOff>63677</xdr:rowOff>
    </xdr:to>
    <xdr:sp macro="" textlink="">
      <xdr:nvSpPr>
        <xdr:cNvPr id="262" name="楕円 261"/>
        <xdr:cNvSpPr/>
      </xdr:nvSpPr>
      <xdr:spPr>
        <a:xfrm>
          <a:off x="2857500" y="1607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80204</xdr:rowOff>
    </xdr:from>
    <xdr:ext cx="534377" cy="259045"/>
    <xdr:sp macro="" textlink="">
      <xdr:nvSpPr>
        <xdr:cNvPr id="263" name="テキスト ボックス 262"/>
        <xdr:cNvSpPr txBox="1"/>
      </xdr:nvSpPr>
      <xdr:spPr>
        <a:xfrm>
          <a:off x="2641111" y="158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90532</xdr:rowOff>
    </xdr:from>
    <xdr:to>
      <xdr:col>10</xdr:col>
      <xdr:colOff>165100</xdr:colOff>
      <xdr:row>93</xdr:row>
      <xdr:rowOff>20682</xdr:rowOff>
    </xdr:to>
    <xdr:sp macro="" textlink="">
      <xdr:nvSpPr>
        <xdr:cNvPr id="264" name="楕円 263"/>
        <xdr:cNvSpPr/>
      </xdr:nvSpPr>
      <xdr:spPr>
        <a:xfrm>
          <a:off x="1968500" y="1586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37209</xdr:rowOff>
    </xdr:from>
    <xdr:ext cx="534377" cy="259045"/>
    <xdr:sp macro="" textlink="">
      <xdr:nvSpPr>
        <xdr:cNvPr id="265" name="テキスト ボックス 264"/>
        <xdr:cNvSpPr txBox="1"/>
      </xdr:nvSpPr>
      <xdr:spPr>
        <a:xfrm>
          <a:off x="1752111" y="1563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74808</xdr:rowOff>
    </xdr:from>
    <xdr:to>
      <xdr:col>6</xdr:col>
      <xdr:colOff>38100</xdr:colOff>
      <xdr:row>90</xdr:row>
      <xdr:rowOff>4958</xdr:rowOff>
    </xdr:to>
    <xdr:sp macro="" textlink="">
      <xdr:nvSpPr>
        <xdr:cNvPr id="266" name="楕円 265"/>
        <xdr:cNvSpPr/>
      </xdr:nvSpPr>
      <xdr:spPr>
        <a:xfrm>
          <a:off x="1079500" y="153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21485</xdr:rowOff>
    </xdr:from>
    <xdr:ext cx="599010" cy="259045"/>
    <xdr:sp macro="" textlink="">
      <xdr:nvSpPr>
        <xdr:cNvPr id="267" name="テキスト ボックス 266"/>
        <xdr:cNvSpPr txBox="1"/>
      </xdr:nvSpPr>
      <xdr:spPr>
        <a:xfrm>
          <a:off x="830795" y="1510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142313</xdr:rowOff>
    </xdr:from>
    <xdr:to>
      <xdr:col>54</xdr:col>
      <xdr:colOff>189865</xdr:colOff>
      <xdr:row>39</xdr:row>
      <xdr:rowOff>98878</xdr:rowOff>
    </xdr:to>
    <xdr:cxnSp macro="">
      <xdr:nvCxnSpPr>
        <xdr:cNvPr id="293" name="直線コネクタ 292"/>
        <xdr:cNvCxnSpPr/>
      </xdr:nvCxnSpPr>
      <xdr:spPr>
        <a:xfrm flipV="1">
          <a:off x="10475595" y="5285813"/>
          <a:ext cx="1270"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88990</xdr:rowOff>
    </xdr:from>
    <xdr:ext cx="469744" cy="259045"/>
    <xdr:sp macro="" textlink="">
      <xdr:nvSpPr>
        <xdr:cNvPr id="296" name="労働費最大値テキスト"/>
        <xdr:cNvSpPr txBox="1"/>
      </xdr:nvSpPr>
      <xdr:spPr>
        <a:xfrm>
          <a:off x="10528300" y="506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142313</xdr:rowOff>
    </xdr:from>
    <xdr:to>
      <xdr:col>55</xdr:col>
      <xdr:colOff>88900</xdr:colOff>
      <xdr:row>30</xdr:row>
      <xdr:rowOff>142313</xdr:rowOff>
    </xdr:to>
    <xdr:cxnSp macro="">
      <xdr:nvCxnSpPr>
        <xdr:cNvPr id="297" name="直線コネクタ 296"/>
        <xdr:cNvCxnSpPr/>
      </xdr:nvCxnSpPr>
      <xdr:spPr>
        <a:xfrm>
          <a:off x="10388600" y="528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21318</xdr:rowOff>
    </xdr:from>
    <xdr:to>
      <xdr:col>55</xdr:col>
      <xdr:colOff>0</xdr:colOff>
      <xdr:row>39</xdr:row>
      <xdr:rowOff>22298</xdr:rowOff>
    </xdr:to>
    <xdr:cxnSp macro="">
      <xdr:nvCxnSpPr>
        <xdr:cNvPr id="298" name="直線コネクタ 297"/>
        <xdr:cNvCxnSpPr/>
      </xdr:nvCxnSpPr>
      <xdr:spPr>
        <a:xfrm flipV="1">
          <a:off x="9639300" y="6707868"/>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469744" cy="259045"/>
    <xdr:sp macro="" textlink="">
      <xdr:nvSpPr>
        <xdr:cNvPr id="299" name="労働費平均値テキスト"/>
        <xdr:cNvSpPr txBox="1"/>
      </xdr:nvSpPr>
      <xdr:spPr>
        <a:xfrm>
          <a:off x="10528300" y="6397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300" name="フローチャート: 判断 299"/>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22298</xdr:rowOff>
    </xdr:from>
    <xdr:to>
      <xdr:col>50</xdr:col>
      <xdr:colOff>114300</xdr:colOff>
      <xdr:row>39</xdr:row>
      <xdr:rowOff>96266</xdr:rowOff>
    </xdr:to>
    <xdr:cxnSp macro="">
      <xdr:nvCxnSpPr>
        <xdr:cNvPr id="301" name="直線コネクタ 300"/>
        <xdr:cNvCxnSpPr/>
      </xdr:nvCxnSpPr>
      <xdr:spPr>
        <a:xfrm flipV="1">
          <a:off x="8750300" y="6708848"/>
          <a:ext cx="8890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17381</xdr:rowOff>
    </xdr:from>
    <xdr:to>
      <xdr:col>50</xdr:col>
      <xdr:colOff>165100</xdr:colOff>
      <xdr:row>38</xdr:row>
      <xdr:rowOff>118981</xdr:rowOff>
    </xdr:to>
    <xdr:sp macro="" textlink="">
      <xdr:nvSpPr>
        <xdr:cNvPr id="302" name="フローチャート: 判断 301"/>
        <xdr:cNvSpPr/>
      </xdr:nvSpPr>
      <xdr:spPr>
        <a:xfrm>
          <a:off x="9588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135508</xdr:rowOff>
    </xdr:from>
    <xdr:ext cx="469744" cy="259045"/>
    <xdr:sp macro="" textlink="">
      <xdr:nvSpPr>
        <xdr:cNvPr id="303" name="テキスト ボックス 302"/>
        <xdr:cNvSpPr txBox="1"/>
      </xdr:nvSpPr>
      <xdr:spPr>
        <a:xfrm>
          <a:off x="9404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96266</xdr:rowOff>
    </xdr:from>
    <xdr:to>
      <xdr:col>45</xdr:col>
      <xdr:colOff>177800</xdr:colOff>
      <xdr:row>39</xdr:row>
      <xdr:rowOff>96266</xdr:rowOff>
    </xdr:to>
    <xdr:cxnSp macro="">
      <xdr:nvCxnSpPr>
        <xdr:cNvPr id="304" name="直線コネクタ 303"/>
        <xdr:cNvCxnSpPr/>
      </xdr:nvCxnSpPr>
      <xdr:spPr>
        <a:xfrm>
          <a:off x="7861300" y="6782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5" name="フローチャート: 判断 304"/>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169145</xdr:rowOff>
    </xdr:from>
    <xdr:ext cx="469744" cy="259045"/>
    <xdr:sp macro="" textlink="">
      <xdr:nvSpPr>
        <xdr:cNvPr id="306" name="テキスト ボックス 305"/>
        <xdr:cNvSpPr txBox="1"/>
      </xdr:nvSpPr>
      <xdr:spPr>
        <a:xfrm>
          <a:off x="8515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96266</xdr:rowOff>
    </xdr:from>
    <xdr:to>
      <xdr:col>41</xdr:col>
      <xdr:colOff>50800</xdr:colOff>
      <xdr:row>39</xdr:row>
      <xdr:rowOff>97572</xdr:rowOff>
    </xdr:to>
    <xdr:cxnSp macro="">
      <xdr:nvCxnSpPr>
        <xdr:cNvPr id="307" name="直線コネクタ 306"/>
        <xdr:cNvCxnSpPr/>
      </xdr:nvCxnSpPr>
      <xdr:spPr>
        <a:xfrm flipV="1">
          <a:off x="6972300" y="678281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72898</xdr:rowOff>
    </xdr:from>
    <xdr:to>
      <xdr:col>41</xdr:col>
      <xdr:colOff>101600</xdr:colOff>
      <xdr:row>39</xdr:row>
      <xdr:rowOff>3048</xdr:rowOff>
    </xdr:to>
    <xdr:sp macro="" textlink="">
      <xdr:nvSpPr>
        <xdr:cNvPr id="308" name="フローチャート: 判断 307"/>
        <xdr:cNvSpPr/>
      </xdr:nvSpPr>
      <xdr:spPr>
        <a:xfrm>
          <a:off x="7810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19575</xdr:rowOff>
    </xdr:from>
    <xdr:ext cx="378565" cy="259045"/>
    <xdr:sp macro="" textlink="">
      <xdr:nvSpPr>
        <xdr:cNvPr id="309" name="テキスト ボックス 308"/>
        <xdr:cNvSpPr txBox="1"/>
      </xdr:nvSpPr>
      <xdr:spPr>
        <a:xfrm>
          <a:off x="7672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69469</xdr:rowOff>
    </xdr:from>
    <xdr:to>
      <xdr:col>36</xdr:col>
      <xdr:colOff>165100</xdr:colOff>
      <xdr:row>38</xdr:row>
      <xdr:rowOff>171069</xdr:rowOff>
    </xdr:to>
    <xdr:sp macro="" textlink="">
      <xdr:nvSpPr>
        <xdr:cNvPr id="310" name="フローチャート: 判断 309"/>
        <xdr:cNvSpPr/>
      </xdr:nvSpPr>
      <xdr:spPr>
        <a:xfrm>
          <a:off x="6921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16146</xdr:rowOff>
    </xdr:from>
    <xdr:ext cx="378565" cy="259045"/>
    <xdr:sp macro="" textlink="">
      <xdr:nvSpPr>
        <xdr:cNvPr id="311" name="テキスト ボックス 310"/>
        <xdr:cNvSpPr txBox="1"/>
      </xdr:nvSpPr>
      <xdr:spPr>
        <a:xfrm>
          <a:off x="6783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141968</xdr:rowOff>
    </xdr:from>
    <xdr:to>
      <xdr:col>55</xdr:col>
      <xdr:colOff>50800</xdr:colOff>
      <xdr:row>39</xdr:row>
      <xdr:rowOff>72118</xdr:rowOff>
    </xdr:to>
    <xdr:sp macro="" textlink="">
      <xdr:nvSpPr>
        <xdr:cNvPr id="317" name="楕円 316"/>
        <xdr:cNvSpPr/>
      </xdr:nvSpPr>
      <xdr:spPr>
        <a:xfrm>
          <a:off x="10426700" y="66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56895</xdr:rowOff>
    </xdr:from>
    <xdr:ext cx="378565" cy="259045"/>
    <xdr:sp macro="" textlink="">
      <xdr:nvSpPr>
        <xdr:cNvPr id="318" name="労働費該当値テキスト"/>
        <xdr:cNvSpPr txBox="1"/>
      </xdr:nvSpPr>
      <xdr:spPr>
        <a:xfrm>
          <a:off x="10528300" y="6571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142948</xdr:rowOff>
    </xdr:from>
    <xdr:to>
      <xdr:col>50</xdr:col>
      <xdr:colOff>165100</xdr:colOff>
      <xdr:row>39</xdr:row>
      <xdr:rowOff>73098</xdr:rowOff>
    </xdr:to>
    <xdr:sp macro="" textlink="">
      <xdr:nvSpPr>
        <xdr:cNvPr id="319" name="楕円 318"/>
        <xdr:cNvSpPr/>
      </xdr:nvSpPr>
      <xdr:spPr>
        <a:xfrm>
          <a:off x="9588500" y="66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64225</xdr:rowOff>
    </xdr:from>
    <xdr:ext cx="378565" cy="259045"/>
    <xdr:sp macro="" textlink="">
      <xdr:nvSpPr>
        <xdr:cNvPr id="320" name="テキスト ボックス 319"/>
        <xdr:cNvSpPr txBox="1"/>
      </xdr:nvSpPr>
      <xdr:spPr>
        <a:xfrm>
          <a:off x="9450017" y="675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45466</xdr:rowOff>
    </xdr:from>
    <xdr:to>
      <xdr:col>46</xdr:col>
      <xdr:colOff>38100</xdr:colOff>
      <xdr:row>39</xdr:row>
      <xdr:rowOff>147066</xdr:rowOff>
    </xdr:to>
    <xdr:sp macro="" textlink="">
      <xdr:nvSpPr>
        <xdr:cNvPr id="321" name="楕円 320"/>
        <xdr:cNvSpPr/>
      </xdr:nvSpPr>
      <xdr:spPr>
        <a:xfrm>
          <a:off x="8699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138193</xdr:rowOff>
    </xdr:from>
    <xdr:ext cx="313932" cy="259045"/>
    <xdr:sp macro="" textlink="">
      <xdr:nvSpPr>
        <xdr:cNvPr id="322" name="テキスト ボックス 321"/>
        <xdr:cNvSpPr txBox="1"/>
      </xdr:nvSpPr>
      <xdr:spPr>
        <a:xfrm>
          <a:off x="8593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45466</xdr:rowOff>
    </xdr:from>
    <xdr:to>
      <xdr:col>41</xdr:col>
      <xdr:colOff>101600</xdr:colOff>
      <xdr:row>39</xdr:row>
      <xdr:rowOff>147066</xdr:rowOff>
    </xdr:to>
    <xdr:sp macro="" textlink="">
      <xdr:nvSpPr>
        <xdr:cNvPr id="323" name="楕円 322"/>
        <xdr:cNvSpPr/>
      </xdr:nvSpPr>
      <xdr:spPr>
        <a:xfrm>
          <a:off x="7810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138193</xdr:rowOff>
    </xdr:from>
    <xdr:ext cx="313932" cy="259045"/>
    <xdr:sp macro="" textlink="">
      <xdr:nvSpPr>
        <xdr:cNvPr id="324" name="テキスト ボックス 323"/>
        <xdr:cNvSpPr txBox="1"/>
      </xdr:nvSpPr>
      <xdr:spPr>
        <a:xfrm>
          <a:off x="7704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46772</xdr:rowOff>
    </xdr:from>
    <xdr:to>
      <xdr:col>36</xdr:col>
      <xdr:colOff>165100</xdr:colOff>
      <xdr:row>39</xdr:row>
      <xdr:rowOff>148372</xdr:rowOff>
    </xdr:to>
    <xdr:sp macro="" textlink="">
      <xdr:nvSpPr>
        <xdr:cNvPr id="325" name="楕円 324"/>
        <xdr:cNvSpPr/>
      </xdr:nvSpPr>
      <xdr:spPr>
        <a:xfrm>
          <a:off x="6921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139499</xdr:rowOff>
    </xdr:from>
    <xdr:ext cx="249299" cy="259045"/>
    <xdr:sp macro="" textlink="">
      <xdr:nvSpPr>
        <xdr:cNvPr id="326" name="テキスト ボックス 325"/>
        <xdr:cNvSpPr txBox="1"/>
      </xdr:nvSpPr>
      <xdr:spPr>
        <a:xfrm>
          <a:off x="6847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94786</xdr:rowOff>
    </xdr:from>
    <xdr:to>
      <xdr:col>54</xdr:col>
      <xdr:colOff>189865</xdr:colOff>
      <xdr:row>58</xdr:row>
      <xdr:rowOff>166294</xdr:rowOff>
    </xdr:to>
    <xdr:cxnSp macro="">
      <xdr:nvCxnSpPr>
        <xdr:cNvPr id="352" name="直線コネクタ 351"/>
        <xdr:cNvCxnSpPr/>
      </xdr:nvCxnSpPr>
      <xdr:spPr>
        <a:xfrm flipV="1">
          <a:off x="10475595" y="9353086"/>
          <a:ext cx="1270" cy="757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170121</xdr:rowOff>
    </xdr:from>
    <xdr:ext cx="469744" cy="259045"/>
    <xdr:sp macro="" textlink="">
      <xdr:nvSpPr>
        <xdr:cNvPr id="353" name="農林水産業費最小値テキスト"/>
        <xdr:cNvSpPr txBox="1"/>
      </xdr:nvSpPr>
      <xdr:spPr>
        <a:xfrm>
          <a:off x="10528300" y="1011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166294</xdr:rowOff>
    </xdr:from>
    <xdr:to>
      <xdr:col>55</xdr:col>
      <xdr:colOff>88900</xdr:colOff>
      <xdr:row>58</xdr:row>
      <xdr:rowOff>166294</xdr:rowOff>
    </xdr:to>
    <xdr:cxnSp macro="">
      <xdr:nvCxnSpPr>
        <xdr:cNvPr id="354" name="直線コネクタ 353"/>
        <xdr:cNvCxnSpPr/>
      </xdr:nvCxnSpPr>
      <xdr:spPr>
        <a:xfrm>
          <a:off x="10388600" y="1011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41463</xdr:rowOff>
    </xdr:from>
    <xdr:ext cx="534377" cy="259045"/>
    <xdr:sp macro="" textlink="">
      <xdr:nvSpPr>
        <xdr:cNvPr id="355" name="農林水産業費最大値テキスト"/>
        <xdr:cNvSpPr txBox="1"/>
      </xdr:nvSpPr>
      <xdr:spPr>
        <a:xfrm>
          <a:off x="10528300" y="91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94786</xdr:rowOff>
    </xdr:from>
    <xdr:to>
      <xdr:col>55</xdr:col>
      <xdr:colOff>88900</xdr:colOff>
      <xdr:row>54</xdr:row>
      <xdr:rowOff>94786</xdr:rowOff>
    </xdr:to>
    <xdr:cxnSp macro="">
      <xdr:nvCxnSpPr>
        <xdr:cNvPr id="356" name="直線コネクタ 355"/>
        <xdr:cNvCxnSpPr/>
      </xdr:nvCxnSpPr>
      <xdr:spPr>
        <a:xfrm>
          <a:off x="10388600" y="935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40825</xdr:rowOff>
    </xdr:from>
    <xdr:to>
      <xdr:col>55</xdr:col>
      <xdr:colOff>0</xdr:colOff>
      <xdr:row>56</xdr:row>
      <xdr:rowOff>103059</xdr:rowOff>
    </xdr:to>
    <xdr:cxnSp macro="">
      <xdr:nvCxnSpPr>
        <xdr:cNvPr id="357" name="直線コネクタ 356"/>
        <xdr:cNvCxnSpPr/>
      </xdr:nvCxnSpPr>
      <xdr:spPr>
        <a:xfrm>
          <a:off x="9639300" y="8613325"/>
          <a:ext cx="838200" cy="109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110097</xdr:rowOff>
    </xdr:from>
    <xdr:ext cx="534377" cy="259045"/>
    <xdr:sp macro="" textlink="">
      <xdr:nvSpPr>
        <xdr:cNvPr id="358" name="農林水産業費平均値テキスト"/>
        <xdr:cNvSpPr txBox="1"/>
      </xdr:nvSpPr>
      <xdr:spPr>
        <a:xfrm>
          <a:off x="10528300" y="9711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131670</xdr:rowOff>
    </xdr:from>
    <xdr:to>
      <xdr:col>55</xdr:col>
      <xdr:colOff>50800</xdr:colOff>
      <xdr:row>57</xdr:row>
      <xdr:rowOff>61820</xdr:rowOff>
    </xdr:to>
    <xdr:sp macro="" textlink="">
      <xdr:nvSpPr>
        <xdr:cNvPr id="359" name="フローチャート: 判断 358"/>
        <xdr:cNvSpPr/>
      </xdr:nvSpPr>
      <xdr:spPr>
        <a:xfrm>
          <a:off x="10426700" y="973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40825</xdr:rowOff>
    </xdr:from>
    <xdr:to>
      <xdr:col>50</xdr:col>
      <xdr:colOff>114300</xdr:colOff>
      <xdr:row>54</xdr:row>
      <xdr:rowOff>126027</xdr:rowOff>
    </xdr:to>
    <xdr:cxnSp macro="">
      <xdr:nvCxnSpPr>
        <xdr:cNvPr id="360" name="直線コネクタ 359"/>
        <xdr:cNvCxnSpPr/>
      </xdr:nvCxnSpPr>
      <xdr:spPr>
        <a:xfrm flipV="1">
          <a:off x="8750300" y="8613325"/>
          <a:ext cx="889000" cy="77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117921</xdr:rowOff>
    </xdr:from>
    <xdr:to>
      <xdr:col>50</xdr:col>
      <xdr:colOff>165100</xdr:colOff>
      <xdr:row>57</xdr:row>
      <xdr:rowOff>48071</xdr:rowOff>
    </xdr:to>
    <xdr:sp macro="" textlink="">
      <xdr:nvSpPr>
        <xdr:cNvPr id="361" name="フローチャート: 判断 360"/>
        <xdr:cNvSpPr/>
      </xdr:nvSpPr>
      <xdr:spPr>
        <a:xfrm>
          <a:off x="9588500" y="97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39198</xdr:rowOff>
    </xdr:from>
    <xdr:ext cx="534377" cy="259045"/>
    <xdr:sp macro="" textlink="">
      <xdr:nvSpPr>
        <xdr:cNvPr id="362" name="テキスト ボックス 361"/>
        <xdr:cNvSpPr txBox="1"/>
      </xdr:nvSpPr>
      <xdr:spPr>
        <a:xfrm>
          <a:off x="9372111" y="98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126027</xdr:rowOff>
    </xdr:from>
    <xdr:to>
      <xdr:col>45</xdr:col>
      <xdr:colOff>177800</xdr:colOff>
      <xdr:row>55</xdr:row>
      <xdr:rowOff>16408</xdr:rowOff>
    </xdr:to>
    <xdr:cxnSp macro="">
      <xdr:nvCxnSpPr>
        <xdr:cNvPr id="363" name="直線コネクタ 362"/>
        <xdr:cNvCxnSpPr/>
      </xdr:nvCxnSpPr>
      <xdr:spPr>
        <a:xfrm flipV="1">
          <a:off x="7861300" y="9384327"/>
          <a:ext cx="889000" cy="6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112043</xdr:rowOff>
    </xdr:from>
    <xdr:to>
      <xdr:col>46</xdr:col>
      <xdr:colOff>38100</xdr:colOff>
      <xdr:row>57</xdr:row>
      <xdr:rowOff>42193</xdr:rowOff>
    </xdr:to>
    <xdr:sp macro="" textlink="">
      <xdr:nvSpPr>
        <xdr:cNvPr id="364" name="フローチャート: 判断 363"/>
        <xdr:cNvSpPr/>
      </xdr:nvSpPr>
      <xdr:spPr>
        <a:xfrm>
          <a:off x="8699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33320</xdr:rowOff>
    </xdr:from>
    <xdr:ext cx="534377" cy="259045"/>
    <xdr:sp macro="" textlink="">
      <xdr:nvSpPr>
        <xdr:cNvPr id="365" name="テキスト ボックス 364"/>
        <xdr:cNvSpPr txBox="1"/>
      </xdr:nvSpPr>
      <xdr:spPr>
        <a:xfrm>
          <a:off x="8483111" y="98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16408</xdr:rowOff>
    </xdr:from>
    <xdr:to>
      <xdr:col>41</xdr:col>
      <xdr:colOff>50800</xdr:colOff>
      <xdr:row>55</xdr:row>
      <xdr:rowOff>24932</xdr:rowOff>
    </xdr:to>
    <xdr:cxnSp macro="">
      <xdr:nvCxnSpPr>
        <xdr:cNvPr id="366" name="直線コネクタ 365"/>
        <xdr:cNvCxnSpPr/>
      </xdr:nvCxnSpPr>
      <xdr:spPr>
        <a:xfrm flipV="1">
          <a:off x="6972300" y="9446158"/>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123103</xdr:rowOff>
    </xdr:from>
    <xdr:to>
      <xdr:col>41</xdr:col>
      <xdr:colOff>101600</xdr:colOff>
      <xdr:row>57</xdr:row>
      <xdr:rowOff>53253</xdr:rowOff>
    </xdr:to>
    <xdr:sp macro="" textlink="">
      <xdr:nvSpPr>
        <xdr:cNvPr id="367" name="フローチャート: 判断 366"/>
        <xdr:cNvSpPr/>
      </xdr:nvSpPr>
      <xdr:spPr>
        <a:xfrm>
          <a:off x="7810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44380</xdr:rowOff>
    </xdr:from>
    <xdr:ext cx="534377" cy="259045"/>
    <xdr:sp macro="" textlink="">
      <xdr:nvSpPr>
        <xdr:cNvPr id="368" name="テキスト ボックス 367"/>
        <xdr:cNvSpPr txBox="1"/>
      </xdr:nvSpPr>
      <xdr:spPr>
        <a:xfrm>
          <a:off x="7594111" y="98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13222</xdr:rowOff>
    </xdr:from>
    <xdr:to>
      <xdr:col>36</xdr:col>
      <xdr:colOff>165100</xdr:colOff>
      <xdr:row>57</xdr:row>
      <xdr:rowOff>114822</xdr:rowOff>
    </xdr:to>
    <xdr:sp macro="" textlink="">
      <xdr:nvSpPr>
        <xdr:cNvPr id="369" name="フローチャート: 判断 368"/>
        <xdr:cNvSpPr/>
      </xdr:nvSpPr>
      <xdr:spPr>
        <a:xfrm>
          <a:off x="6921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105949</xdr:rowOff>
    </xdr:from>
    <xdr:ext cx="534377" cy="259045"/>
    <xdr:sp macro="" textlink="">
      <xdr:nvSpPr>
        <xdr:cNvPr id="370" name="テキスト ボックス 369"/>
        <xdr:cNvSpPr txBox="1"/>
      </xdr:nvSpPr>
      <xdr:spPr>
        <a:xfrm>
          <a:off x="6705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52259</xdr:rowOff>
    </xdr:from>
    <xdr:to>
      <xdr:col>55</xdr:col>
      <xdr:colOff>50800</xdr:colOff>
      <xdr:row>56</xdr:row>
      <xdr:rowOff>153859</xdr:rowOff>
    </xdr:to>
    <xdr:sp macro="" textlink="">
      <xdr:nvSpPr>
        <xdr:cNvPr id="376" name="楕円 375"/>
        <xdr:cNvSpPr/>
      </xdr:nvSpPr>
      <xdr:spPr>
        <a:xfrm>
          <a:off x="10426700" y="965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75136</xdr:rowOff>
    </xdr:from>
    <xdr:ext cx="534377" cy="259045"/>
    <xdr:sp macro="" textlink="">
      <xdr:nvSpPr>
        <xdr:cNvPr id="377" name="農林水産業費該当値テキスト"/>
        <xdr:cNvSpPr txBox="1"/>
      </xdr:nvSpPr>
      <xdr:spPr>
        <a:xfrm>
          <a:off x="10528300" y="95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161475</xdr:rowOff>
    </xdr:from>
    <xdr:to>
      <xdr:col>50</xdr:col>
      <xdr:colOff>165100</xdr:colOff>
      <xdr:row>50</xdr:row>
      <xdr:rowOff>91625</xdr:rowOff>
    </xdr:to>
    <xdr:sp macro="" textlink="">
      <xdr:nvSpPr>
        <xdr:cNvPr id="378" name="楕円 377"/>
        <xdr:cNvSpPr/>
      </xdr:nvSpPr>
      <xdr:spPr>
        <a:xfrm>
          <a:off x="9588500" y="856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108152</xdr:rowOff>
    </xdr:from>
    <xdr:ext cx="599010" cy="259045"/>
    <xdr:sp macro="" textlink="">
      <xdr:nvSpPr>
        <xdr:cNvPr id="379" name="テキスト ボックス 378"/>
        <xdr:cNvSpPr txBox="1"/>
      </xdr:nvSpPr>
      <xdr:spPr>
        <a:xfrm>
          <a:off x="9339795" y="833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75227</xdr:rowOff>
    </xdr:from>
    <xdr:to>
      <xdr:col>46</xdr:col>
      <xdr:colOff>38100</xdr:colOff>
      <xdr:row>55</xdr:row>
      <xdr:rowOff>5377</xdr:rowOff>
    </xdr:to>
    <xdr:sp macro="" textlink="">
      <xdr:nvSpPr>
        <xdr:cNvPr id="380" name="楕円 379"/>
        <xdr:cNvSpPr/>
      </xdr:nvSpPr>
      <xdr:spPr>
        <a:xfrm>
          <a:off x="8699500" y="93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21904</xdr:rowOff>
    </xdr:from>
    <xdr:ext cx="534377" cy="259045"/>
    <xdr:sp macro="" textlink="">
      <xdr:nvSpPr>
        <xdr:cNvPr id="381" name="テキスト ボックス 380"/>
        <xdr:cNvSpPr txBox="1"/>
      </xdr:nvSpPr>
      <xdr:spPr>
        <a:xfrm>
          <a:off x="8483111" y="910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137058</xdr:rowOff>
    </xdr:from>
    <xdr:to>
      <xdr:col>41</xdr:col>
      <xdr:colOff>101600</xdr:colOff>
      <xdr:row>55</xdr:row>
      <xdr:rowOff>67208</xdr:rowOff>
    </xdr:to>
    <xdr:sp macro="" textlink="">
      <xdr:nvSpPr>
        <xdr:cNvPr id="382" name="楕円 381"/>
        <xdr:cNvSpPr/>
      </xdr:nvSpPr>
      <xdr:spPr>
        <a:xfrm>
          <a:off x="7810500" y="93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83735</xdr:rowOff>
    </xdr:from>
    <xdr:ext cx="534377" cy="259045"/>
    <xdr:sp macro="" textlink="">
      <xdr:nvSpPr>
        <xdr:cNvPr id="383" name="テキスト ボックス 382"/>
        <xdr:cNvSpPr txBox="1"/>
      </xdr:nvSpPr>
      <xdr:spPr>
        <a:xfrm>
          <a:off x="7594111" y="917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145582</xdr:rowOff>
    </xdr:from>
    <xdr:to>
      <xdr:col>36</xdr:col>
      <xdr:colOff>165100</xdr:colOff>
      <xdr:row>55</xdr:row>
      <xdr:rowOff>75732</xdr:rowOff>
    </xdr:to>
    <xdr:sp macro="" textlink="">
      <xdr:nvSpPr>
        <xdr:cNvPr id="384" name="楕円 383"/>
        <xdr:cNvSpPr/>
      </xdr:nvSpPr>
      <xdr:spPr>
        <a:xfrm>
          <a:off x="6921500" y="94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92259</xdr:rowOff>
    </xdr:from>
    <xdr:ext cx="534377" cy="259045"/>
    <xdr:sp macro="" textlink="">
      <xdr:nvSpPr>
        <xdr:cNvPr id="385" name="テキスト ボックス 384"/>
        <xdr:cNvSpPr txBox="1"/>
      </xdr:nvSpPr>
      <xdr:spPr>
        <a:xfrm>
          <a:off x="6705111" y="917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401" name="テキスト ボックス 40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3" name="テキスト ボックス 40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72050</xdr:rowOff>
    </xdr:from>
    <xdr:to>
      <xdr:col>54</xdr:col>
      <xdr:colOff>189865</xdr:colOff>
      <xdr:row>78</xdr:row>
      <xdr:rowOff>164001</xdr:rowOff>
    </xdr:to>
    <xdr:cxnSp macro="">
      <xdr:nvCxnSpPr>
        <xdr:cNvPr id="409" name="直線コネクタ 408"/>
        <xdr:cNvCxnSpPr/>
      </xdr:nvCxnSpPr>
      <xdr:spPr>
        <a:xfrm flipV="1">
          <a:off x="10475595" y="12073550"/>
          <a:ext cx="1270" cy="1463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167828</xdr:rowOff>
    </xdr:from>
    <xdr:ext cx="469744" cy="259045"/>
    <xdr:sp macro="" textlink="">
      <xdr:nvSpPr>
        <xdr:cNvPr id="410" name="商工費最小値テキスト"/>
        <xdr:cNvSpPr txBox="1"/>
      </xdr:nvSpPr>
      <xdr:spPr>
        <a:xfrm>
          <a:off x="10528300" y="1354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164001</xdr:rowOff>
    </xdr:from>
    <xdr:to>
      <xdr:col>55</xdr:col>
      <xdr:colOff>88900</xdr:colOff>
      <xdr:row>78</xdr:row>
      <xdr:rowOff>164001</xdr:rowOff>
    </xdr:to>
    <xdr:cxnSp macro="">
      <xdr:nvCxnSpPr>
        <xdr:cNvPr id="411" name="直線コネクタ 410"/>
        <xdr:cNvCxnSpPr/>
      </xdr:nvCxnSpPr>
      <xdr:spPr>
        <a:xfrm>
          <a:off x="10388600" y="13537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18727</xdr:rowOff>
    </xdr:from>
    <xdr:ext cx="599010" cy="259045"/>
    <xdr:sp macro="" textlink="">
      <xdr:nvSpPr>
        <xdr:cNvPr id="412" name="商工費最大値テキスト"/>
        <xdr:cNvSpPr txBox="1"/>
      </xdr:nvSpPr>
      <xdr:spPr>
        <a:xfrm>
          <a:off x="10528300" y="1184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72050</xdr:rowOff>
    </xdr:from>
    <xdr:to>
      <xdr:col>55</xdr:col>
      <xdr:colOff>88900</xdr:colOff>
      <xdr:row>70</xdr:row>
      <xdr:rowOff>72050</xdr:rowOff>
    </xdr:to>
    <xdr:cxnSp macro="">
      <xdr:nvCxnSpPr>
        <xdr:cNvPr id="413" name="直線コネクタ 412"/>
        <xdr:cNvCxnSpPr/>
      </xdr:nvCxnSpPr>
      <xdr:spPr>
        <a:xfrm>
          <a:off x="10388600" y="1207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22436</xdr:rowOff>
    </xdr:from>
    <xdr:to>
      <xdr:col>55</xdr:col>
      <xdr:colOff>0</xdr:colOff>
      <xdr:row>77</xdr:row>
      <xdr:rowOff>118935</xdr:rowOff>
    </xdr:to>
    <xdr:cxnSp macro="">
      <xdr:nvCxnSpPr>
        <xdr:cNvPr id="414" name="直線コネクタ 413"/>
        <xdr:cNvCxnSpPr/>
      </xdr:nvCxnSpPr>
      <xdr:spPr>
        <a:xfrm flipV="1">
          <a:off x="9639300" y="13224086"/>
          <a:ext cx="838200" cy="9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46418</xdr:rowOff>
    </xdr:from>
    <xdr:ext cx="534377" cy="259045"/>
    <xdr:sp macro="" textlink="">
      <xdr:nvSpPr>
        <xdr:cNvPr id="415" name="商工費平均値テキスト"/>
        <xdr:cNvSpPr txBox="1"/>
      </xdr:nvSpPr>
      <xdr:spPr>
        <a:xfrm>
          <a:off x="10528300" y="13248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67991</xdr:rowOff>
    </xdr:from>
    <xdr:to>
      <xdr:col>55</xdr:col>
      <xdr:colOff>50800</xdr:colOff>
      <xdr:row>77</xdr:row>
      <xdr:rowOff>169591</xdr:rowOff>
    </xdr:to>
    <xdr:sp macro="" textlink="">
      <xdr:nvSpPr>
        <xdr:cNvPr id="416" name="フローチャート: 判断 415"/>
        <xdr:cNvSpPr/>
      </xdr:nvSpPr>
      <xdr:spPr>
        <a:xfrm>
          <a:off x="104267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144698</xdr:rowOff>
    </xdr:from>
    <xdr:to>
      <xdr:col>50</xdr:col>
      <xdr:colOff>114300</xdr:colOff>
      <xdr:row>77</xdr:row>
      <xdr:rowOff>118935</xdr:rowOff>
    </xdr:to>
    <xdr:cxnSp macro="">
      <xdr:nvCxnSpPr>
        <xdr:cNvPr id="417" name="直線コネクタ 416"/>
        <xdr:cNvCxnSpPr/>
      </xdr:nvCxnSpPr>
      <xdr:spPr>
        <a:xfrm>
          <a:off x="8750300" y="13174898"/>
          <a:ext cx="889000" cy="1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155491</xdr:rowOff>
    </xdr:from>
    <xdr:to>
      <xdr:col>50</xdr:col>
      <xdr:colOff>165100</xdr:colOff>
      <xdr:row>78</xdr:row>
      <xdr:rowOff>85641</xdr:rowOff>
    </xdr:to>
    <xdr:sp macro="" textlink="">
      <xdr:nvSpPr>
        <xdr:cNvPr id="418" name="フローチャート: 判断 417"/>
        <xdr:cNvSpPr/>
      </xdr:nvSpPr>
      <xdr:spPr>
        <a:xfrm>
          <a:off x="9588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76768</xdr:rowOff>
    </xdr:from>
    <xdr:ext cx="534377" cy="259045"/>
    <xdr:sp macro="" textlink="">
      <xdr:nvSpPr>
        <xdr:cNvPr id="419" name="テキスト ボックス 418"/>
        <xdr:cNvSpPr txBox="1"/>
      </xdr:nvSpPr>
      <xdr:spPr>
        <a:xfrm>
          <a:off x="9372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144698</xdr:rowOff>
    </xdr:from>
    <xdr:to>
      <xdr:col>45</xdr:col>
      <xdr:colOff>177800</xdr:colOff>
      <xdr:row>77</xdr:row>
      <xdr:rowOff>70717</xdr:rowOff>
    </xdr:to>
    <xdr:cxnSp macro="">
      <xdr:nvCxnSpPr>
        <xdr:cNvPr id="420" name="直線コネクタ 419"/>
        <xdr:cNvCxnSpPr/>
      </xdr:nvCxnSpPr>
      <xdr:spPr>
        <a:xfrm flipV="1">
          <a:off x="7861300" y="13174898"/>
          <a:ext cx="889000" cy="9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110030</xdr:rowOff>
    </xdr:from>
    <xdr:to>
      <xdr:col>46</xdr:col>
      <xdr:colOff>38100</xdr:colOff>
      <xdr:row>78</xdr:row>
      <xdr:rowOff>40180</xdr:rowOff>
    </xdr:to>
    <xdr:sp macro="" textlink="">
      <xdr:nvSpPr>
        <xdr:cNvPr id="421" name="フローチャート: 判断 420"/>
        <xdr:cNvSpPr/>
      </xdr:nvSpPr>
      <xdr:spPr>
        <a:xfrm>
          <a:off x="8699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31307</xdr:rowOff>
    </xdr:from>
    <xdr:ext cx="534377" cy="259045"/>
    <xdr:sp macro="" textlink="">
      <xdr:nvSpPr>
        <xdr:cNvPr id="422" name="テキスト ボックス 421"/>
        <xdr:cNvSpPr txBox="1"/>
      </xdr:nvSpPr>
      <xdr:spPr>
        <a:xfrm>
          <a:off x="8483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145422</xdr:rowOff>
    </xdr:from>
    <xdr:to>
      <xdr:col>41</xdr:col>
      <xdr:colOff>50800</xdr:colOff>
      <xdr:row>77</xdr:row>
      <xdr:rowOff>70717</xdr:rowOff>
    </xdr:to>
    <xdr:cxnSp macro="">
      <xdr:nvCxnSpPr>
        <xdr:cNvPr id="423" name="直線コネクタ 422"/>
        <xdr:cNvCxnSpPr/>
      </xdr:nvCxnSpPr>
      <xdr:spPr>
        <a:xfrm>
          <a:off x="6972300" y="13175622"/>
          <a:ext cx="889000" cy="9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12517</xdr:rowOff>
    </xdr:from>
    <xdr:to>
      <xdr:col>41</xdr:col>
      <xdr:colOff>101600</xdr:colOff>
      <xdr:row>78</xdr:row>
      <xdr:rowOff>114117</xdr:rowOff>
    </xdr:to>
    <xdr:sp macro="" textlink="">
      <xdr:nvSpPr>
        <xdr:cNvPr id="424" name="フローチャート: 判断 423"/>
        <xdr:cNvSpPr/>
      </xdr:nvSpPr>
      <xdr:spPr>
        <a:xfrm>
          <a:off x="7810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105244</xdr:rowOff>
    </xdr:from>
    <xdr:ext cx="534377" cy="259045"/>
    <xdr:sp macro="" textlink="">
      <xdr:nvSpPr>
        <xdr:cNvPr id="425" name="テキスト ボックス 424"/>
        <xdr:cNvSpPr txBox="1"/>
      </xdr:nvSpPr>
      <xdr:spPr>
        <a:xfrm>
          <a:off x="7594111" y="134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170472</xdr:rowOff>
    </xdr:from>
    <xdr:to>
      <xdr:col>36</xdr:col>
      <xdr:colOff>165100</xdr:colOff>
      <xdr:row>78</xdr:row>
      <xdr:rowOff>100622</xdr:rowOff>
    </xdr:to>
    <xdr:sp macro="" textlink="">
      <xdr:nvSpPr>
        <xdr:cNvPr id="426" name="フローチャート: 判断 425"/>
        <xdr:cNvSpPr/>
      </xdr:nvSpPr>
      <xdr:spPr>
        <a:xfrm>
          <a:off x="69215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91749</xdr:rowOff>
    </xdr:from>
    <xdr:ext cx="534377" cy="259045"/>
    <xdr:sp macro="" textlink="">
      <xdr:nvSpPr>
        <xdr:cNvPr id="427" name="テキスト ボックス 426"/>
        <xdr:cNvSpPr txBox="1"/>
      </xdr:nvSpPr>
      <xdr:spPr>
        <a:xfrm>
          <a:off x="6705111" y="134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143086</xdr:rowOff>
    </xdr:from>
    <xdr:to>
      <xdr:col>55</xdr:col>
      <xdr:colOff>50800</xdr:colOff>
      <xdr:row>77</xdr:row>
      <xdr:rowOff>73236</xdr:rowOff>
    </xdr:to>
    <xdr:sp macro="" textlink="">
      <xdr:nvSpPr>
        <xdr:cNvPr id="433" name="楕円 432"/>
        <xdr:cNvSpPr/>
      </xdr:nvSpPr>
      <xdr:spPr>
        <a:xfrm>
          <a:off x="10426700" y="131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165963</xdr:rowOff>
    </xdr:from>
    <xdr:ext cx="534377" cy="259045"/>
    <xdr:sp macro="" textlink="">
      <xdr:nvSpPr>
        <xdr:cNvPr id="434" name="商工費該当値テキスト"/>
        <xdr:cNvSpPr txBox="1"/>
      </xdr:nvSpPr>
      <xdr:spPr>
        <a:xfrm>
          <a:off x="10528300" y="1302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68135</xdr:rowOff>
    </xdr:from>
    <xdr:to>
      <xdr:col>50</xdr:col>
      <xdr:colOff>165100</xdr:colOff>
      <xdr:row>77</xdr:row>
      <xdr:rowOff>169735</xdr:rowOff>
    </xdr:to>
    <xdr:sp macro="" textlink="">
      <xdr:nvSpPr>
        <xdr:cNvPr id="435" name="楕円 434"/>
        <xdr:cNvSpPr/>
      </xdr:nvSpPr>
      <xdr:spPr>
        <a:xfrm>
          <a:off x="9588500" y="1326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14812</xdr:rowOff>
    </xdr:from>
    <xdr:ext cx="534377" cy="259045"/>
    <xdr:sp macro="" textlink="">
      <xdr:nvSpPr>
        <xdr:cNvPr id="436" name="テキスト ボックス 435"/>
        <xdr:cNvSpPr txBox="1"/>
      </xdr:nvSpPr>
      <xdr:spPr>
        <a:xfrm>
          <a:off x="9372111" y="130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93898</xdr:rowOff>
    </xdr:from>
    <xdr:to>
      <xdr:col>46</xdr:col>
      <xdr:colOff>38100</xdr:colOff>
      <xdr:row>77</xdr:row>
      <xdr:rowOff>24048</xdr:rowOff>
    </xdr:to>
    <xdr:sp macro="" textlink="">
      <xdr:nvSpPr>
        <xdr:cNvPr id="437" name="楕円 436"/>
        <xdr:cNvSpPr/>
      </xdr:nvSpPr>
      <xdr:spPr>
        <a:xfrm>
          <a:off x="8699500" y="131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40576</xdr:rowOff>
    </xdr:from>
    <xdr:ext cx="534377" cy="259045"/>
    <xdr:sp macro="" textlink="">
      <xdr:nvSpPr>
        <xdr:cNvPr id="438" name="テキスト ボックス 437"/>
        <xdr:cNvSpPr txBox="1"/>
      </xdr:nvSpPr>
      <xdr:spPr>
        <a:xfrm>
          <a:off x="8483111" y="1289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19917</xdr:rowOff>
    </xdr:from>
    <xdr:to>
      <xdr:col>41</xdr:col>
      <xdr:colOff>101600</xdr:colOff>
      <xdr:row>77</xdr:row>
      <xdr:rowOff>121517</xdr:rowOff>
    </xdr:to>
    <xdr:sp macro="" textlink="">
      <xdr:nvSpPr>
        <xdr:cNvPr id="439" name="楕円 438"/>
        <xdr:cNvSpPr/>
      </xdr:nvSpPr>
      <xdr:spPr>
        <a:xfrm>
          <a:off x="7810500" y="132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138044</xdr:rowOff>
    </xdr:from>
    <xdr:ext cx="534377" cy="259045"/>
    <xdr:sp macro="" textlink="">
      <xdr:nvSpPr>
        <xdr:cNvPr id="440" name="テキスト ボックス 439"/>
        <xdr:cNvSpPr txBox="1"/>
      </xdr:nvSpPr>
      <xdr:spPr>
        <a:xfrm>
          <a:off x="7594111" y="1299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94622</xdr:rowOff>
    </xdr:from>
    <xdr:to>
      <xdr:col>36</xdr:col>
      <xdr:colOff>165100</xdr:colOff>
      <xdr:row>77</xdr:row>
      <xdr:rowOff>24772</xdr:rowOff>
    </xdr:to>
    <xdr:sp macro="" textlink="">
      <xdr:nvSpPr>
        <xdr:cNvPr id="441" name="楕円 440"/>
        <xdr:cNvSpPr/>
      </xdr:nvSpPr>
      <xdr:spPr>
        <a:xfrm>
          <a:off x="6921500" y="1312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41300</xdr:rowOff>
    </xdr:from>
    <xdr:ext cx="534377" cy="259045"/>
    <xdr:sp macro="" textlink="">
      <xdr:nvSpPr>
        <xdr:cNvPr id="442" name="テキスト ボックス 441"/>
        <xdr:cNvSpPr txBox="1"/>
      </xdr:nvSpPr>
      <xdr:spPr>
        <a:xfrm>
          <a:off x="6705111" y="129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61" name="テキスト ボックス 46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157327</xdr:rowOff>
    </xdr:from>
    <xdr:to>
      <xdr:col>54</xdr:col>
      <xdr:colOff>189865</xdr:colOff>
      <xdr:row>99</xdr:row>
      <xdr:rowOff>99454</xdr:rowOff>
    </xdr:to>
    <xdr:cxnSp macro="">
      <xdr:nvCxnSpPr>
        <xdr:cNvPr id="467" name="直線コネクタ 466"/>
        <xdr:cNvCxnSpPr/>
      </xdr:nvCxnSpPr>
      <xdr:spPr>
        <a:xfrm flipV="1">
          <a:off x="10475595" y="15587827"/>
          <a:ext cx="1270" cy="148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103281</xdr:rowOff>
    </xdr:from>
    <xdr:ext cx="534377" cy="259045"/>
    <xdr:sp macro="" textlink="">
      <xdr:nvSpPr>
        <xdr:cNvPr id="468" name="土木費最小値テキスト"/>
        <xdr:cNvSpPr txBox="1"/>
      </xdr:nvSpPr>
      <xdr:spPr>
        <a:xfrm>
          <a:off x="10528300" y="1707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99454</xdr:rowOff>
    </xdr:from>
    <xdr:to>
      <xdr:col>55</xdr:col>
      <xdr:colOff>88900</xdr:colOff>
      <xdr:row>99</xdr:row>
      <xdr:rowOff>99454</xdr:rowOff>
    </xdr:to>
    <xdr:cxnSp macro="">
      <xdr:nvCxnSpPr>
        <xdr:cNvPr id="469" name="直線コネクタ 468"/>
        <xdr:cNvCxnSpPr/>
      </xdr:nvCxnSpPr>
      <xdr:spPr>
        <a:xfrm>
          <a:off x="10388600" y="170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104004</xdr:rowOff>
    </xdr:from>
    <xdr:ext cx="599010" cy="259045"/>
    <xdr:sp macro="" textlink="">
      <xdr:nvSpPr>
        <xdr:cNvPr id="470" name="土木費最大値テキスト"/>
        <xdr:cNvSpPr txBox="1"/>
      </xdr:nvSpPr>
      <xdr:spPr>
        <a:xfrm>
          <a:off x="10528300" y="1536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157327</xdr:rowOff>
    </xdr:from>
    <xdr:to>
      <xdr:col>55</xdr:col>
      <xdr:colOff>88900</xdr:colOff>
      <xdr:row>90</xdr:row>
      <xdr:rowOff>157327</xdr:rowOff>
    </xdr:to>
    <xdr:cxnSp macro="">
      <xdr:nvCxnSpPr>
        <xdr:cNvPr id="471" name="直線コネクタ 470"/>
        <xdr:cNvCxnSpPr/>
      </xdr:nvCxnSpPr>
      <xdr:spPr>
        <a:xfrm>
          <a:off x="10388600" y="15587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129908</xdr:rowOff>
    </xdr:from>
    <xdr:to>
      <xdr:col>55</xdr:col>
      <xdr:colOff>0</xdr:colOff>
      <xdr:row>94</xdr:row>
      <xdr:rowOff>33910</xdr:rowOff>
    </xdr:to>
    <xdr:cxnSp macro="">
      <xdr:nvCxnSpPr>
        <xdr:cNvPr id="472" name="直線コネクタ 471"/>
        <xdr:cNvCxnSpPr/>
      </xdr:nvCxnSpPr>
      <xdr:spPr>
        <a:xfrm>
          <a:off x="9639300" y="16074758"/>
          <a:ext cx="838200" cy="7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58208</xdr:rowOff>
    </xdr:from>
    <xdr:ext cx="534377" cy="259045"/>
    <xdr:sp macro="" textlink="">
      <xdr:nvSpPr>
        <xdr:cNvPr id="473" name="土木費平均値テキスト"/>
        <xdr:cNvSpPr txBox="1"/>
      </xdr:nvSpPr>
      <xdr:spPr>
        <a:xfrm>
          <a:off x="10528300" y="16517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79781</xdr:rowOff>
    </xdr:from>
    <xdr:to>
      <xdr:col>55</xdr:col>
      <xdr:colOff>50800</xdr:colOff>
      <xdr:row>97</xdr:row>
      <xdr:rowOff>9931</xdr:rowOff>
    </xdr:to>
    <xdr:sp macro="" textlink="">
      <xdr:nvSpPr>
        <xdr:cNvPr id="474" name="フローチャート: 判断 473"/>
        <xdr:cNvSpPr/>
      </xdr:nvSpPr>
      <xdr:spPr>
        <a:xfrm>
          <a:off x="104267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64109</xdr:rowOff>
    </xdr:from>
    <xdr:to>
      <xdr:col>50</xdr:col>
      <xdr:colOff>114300</xdr:colOff>
      <xdr:row>93</xdr:row>
      <xdr:rowOff>129908</xdr:rowOff>
    </xdr:to>
    <xdr:cxnSp macro="">
      <xdr:nvCxnSpPr>
        <xdr:cNvPr id="475" name="直線コネクタ 474"/>
        <xdr:cNvCxnSpPr/>
      </xdr:nvCxnSpPr>
      <xdr:spPr>
        <a:xfrm>
          <a:off x="8750300" y="16008959"/>
          <a:ext cx="8890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120371</xdr:rowOff>
    </xdr:from>
    <xdr:to>
      <xdr:col>50</xdr:col>
      <xdr:colOff>165100</xdr:colOff>
      <xdr:row>97</xdr:row>
      <xdr:rowOff>50521</xdr:rowOff>
    </xdr:to>
    <xdr:sp macro="" textlink="">
      <xdr:nvSpPr>
        <xdr:cNvPr id="476" name="フローチャート: 判断 475"/>
        <xdr:cNvSpPr/>
      </xdr:nvSpPr>
      <xdr:spPr>
        <a:xfrm>
          <a:off x="9588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41648</xdr:rowOff>
    </xdr:from>
    <xdr:ext cx="534377" cy="259045"/>
    <xdr:sp macro="" textlink="">
      <xdr:nvSpPr>
        <xdr:cNvPr id="477" name="テキスト ボックス 476"/>
        <xdr:cNvSpPr txBox="1"/>
      </xdr:nvSpPr>
      <xdr:spPr>
        <a:xfrm>
          <a:off x="9372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64109</xdr:rowOff>
    </xdr:from>
    <xdr:to>
      <xdr:col>45</xdr:col>
      <xdr:colOff>177800</xdr:colOff>
      <xdr:row>95</xdr:row>
      <xdr:rowOff>89446</xdr:rowOff>
    </xdr:to>
    <xdr:cxnSp macro="">
      <xdr:nvCxnSpPr>
        <xdr:cNvPr id="478" name="直線コネクタ 477"/>
        <xdr:cNvCxnSpPr/>
      </xdr:nvCxnSpPr>
      <xdr:spPr>
        <a:xfrm flipV="1">
          <a:off x="7861300" y="16008959"/>
          <a:ext cx="889000" cy="3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77636</xdr:rowOff>
    </xdr:from>
    <xdr:to>
      <xdr:col>46</xdr:col>
      <xdr:colOff>38100</xdr:colOff>
      <xdr:row>95</xdr:row>
      <xdr:rowOff>7786</xdr:rowOff>
    </xdr:to>
    <xdr:sp macro="" textlink="">
      <xdr:nvSpPr>
        <xdr:cNvPr id="479" name="フローチャート: 判断 478"/>
        <xdr:cNvSpPr/>
      </xdr:nvSpPr>
      <xdr:spPr>
        <a:xfrm>
          <a:off x="8699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170363</xdr:rowOff>
    </xdr:from>
    <xdr:ext cx="534377" cy="259045"/>
    <xdr:sp macro="" textlink="">
      <xdr:nvSpPr>
        <xdr:cNvPr id="480" name="テキスト ボックス 479"/>
        <xdr:cNvSpPr txBox="1"/>
      </xdr:nvSpPr>
      <xdr:spPr>
        <a:xfrm>
          <a:off x="8483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89446</xdr:rowOff>
    </xdr:from>
    <xdr:to>
      <xdr:col>41</xdr:col>
      <xdr:colOff>50800</xdr:colOff>
      <xdr:row>95</xdr:row>
      <xdr:rowOff>139802</xdr:rowOff>
    </xdr:to>
    <xdr:cxnSp macro="">
      <xdr:nvCxnSpPr>
        <xdr:cNvPr id="481" name="直線コネクタ 480"/>
        <xdr:cNvCxnSpPr/>
      </xdr:nvCxnSpPr>
      <xdr:spPr>
        <a:xfrm flipV="1">
          <a:off x="6972300" y="16377196"/>
          <a:ext cx="889000" cy="5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20993</xdr:rowOff>
    </xdr:from>
    <xdr:to>
      <xdr:col>41</xdr:col>
      <xdr:colOff>101600</xdr:colOff>
      <xdr:row>95</xdr:row>
      <xdr:rowOff>122593</xdr:rowOff>
    </xdr:to>
    <xdr:sp macro="" textlink="">
      <xdr:nvSpPr>
        <xdr:cNvPr id="482" name="フローチャート: 判断 481"/>
        <xdr:cNvSpPr/>
      </xdr:nvSpPr>
      <xdr:spPr>
        <a:xfrm>
          <a:off x="7810500" y="163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139120</xdr:rowOff>
    </xdr:from>
    <xdr:ext cx="534377" cy="259045"/>
    <xdr:sp macro="" textlink="">
      <xdr:nvSpPr>
        <xdr:cNvPr id="483" name="テキスト ボックス 482"/>
        <xdr:cNvSpPr txBox="1"/>
      </xdr:nvSpPr>
      <xdr:spPr>
        <a:xfrm>
          <a:off x="7594111" y="16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56795</xdr:rowOff>
    </xdr:from>
    <xdr:to>
      <xdr:col>36</xdr:col>
      <xdr:colOff>165100</xdr:colOff>
      <xdr:row>97</xdr:row>
      <xdr:rowOff>158395</xdr:rowOff>
    </xdr:to>
    <xdr:sp macro="" textlink="">
      <xdr:nvSpPr>
        <xdr:cNvPr id="484" name="フローチャート: 判断 483"/>
        <xdr:cNvSpPr/>
      </xdr:nvSpPr>
      <xdr:spPr>
        <a:xfrm>
          <a:off x="6921500" y="166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149522</xdr:rowOff>
    </xdr:from>
    <xdr:ext cx="534377" cy="259045"/>
    <xdr:sp macro="" textlink="">
      <xdr:nvSpPr>
        <xdr:cNvPr id="485" name="テキスト ボックス 484"/>
        <xdr:cNvSpPr txBox="1"/>
      </xdr:nvSpPr>
      <xdr:spPr>
        <a:xfrm>
          <a:off x="6705111" y="167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154560</xdr:rowOff>
    </xdr:from>
    <xdr:to>
      <xdr:col>55</xdr:col>
      <xdr:colOff>50800</xdr:colOff>
      <xdr:row>94</xdr:row>
      <xdr:rowOff>84710</xdr:rowOff>
    </xdr:to>
    <xdr:sp macro="" textlink="">
      <xdr:nvSpPr>
        <xdr:cNvPr id="491" name="楕円 490"/>
        <xdr:cNvSpPr/>
      </xdr:nvSpPr>
      <xdr:spPr>
        <a:xfrm>
          <a:off x="10426700" y="160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5987</xdr:rowOff>
    </xdr:from>
    <xdr:ext cx="534377" cy="259045"/>
    <xdr:sp macro="" textlink="">
      <xdr:nvSpPr>
        <xdr:cNvPr id="492" name="土木費該当値テキスト"/>
        <xdr:cNvSpPr txBox="1"/>
      </xdr:nvSpPr>
      <xdr:spPr>
        <a:xfrm>
          <a:off x="10528300" y="1595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79108</xdr:rowOff>
    </xdr:from>
    <xdr:to>
      <xdr:col>50</xdr:col>
      <xdr:colOff>165100</xdr:colOff>
      <xdr:row>94</xdr:row>
      <xdr:rowOff>9258</xdr:rowOff>
    </xdr:to>
    <xdr:sp macro="" textlink="">
      <xdr:nvSpPr>
        <xdr:cNvPr id="493" name="楕円 492"/>
        <xdr:cNvSpPr/>
      </xdr:nvSpPr>
      <xdr:spPr>
        <a:xfrm>
          <a:off x="9588500" y="160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25785</xdr:rowOff>
    </xdr:from>
    <xdr:ext cx="599010" cy="259045"/>
    <xdr:sp macro="" textlink="">
      <xdr:nvSpPr>
        <xdr:cNvPr id="494" name="テキスト ボックス 493"/>
        <xdr:cNvSpPr txBox="1"/>
      </xdr:nvSpPr>
      <xdr:spPr>
        <a:xfrm>
          <a:off x="9339795" y="1579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13309</xdr:rowOff>
    </xdr:from>
    <xdr:to>
      <xdr:col>46</xdr:col>
      <xdr:colOff>38100</xdr:colOff>
      <xdr:row>93</xdr:row>
      <xdr:rowOff>114909</xdr:rowOff>
    </xdr:to>
    <xdr:sp macro="" textlink="">
      <xdr:nvSpPr>
        <xdr:cNvPr id="495" name="楕円 494"/>
        <xdr:cNvSpPr/>
      </xdr:nvSpPr>
      <xdr:spPr>
        <a:xfrm>
          <a:off x="8699500" y="1595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131436</xdr:rowOff>
    </xdr:from>
    <xdr:ext cx="599010" cy="259045"/>
    <xdr:sp macro="" textlink="">
      <xdr:nvSpPr>
        <xdr:cNvPr id="496" name="テキスト ボックス 495"/>
        <xdr:cNvSpPr txBox="1"/>
      </xdr:nvSpPr>
      <xdr:spPr>
        <a:xfrm>
          <a:off x="8450795" y="1573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38646</xdr:rowOff>
    </xdr:from>
    <xdr:to>
      <xdr:col>41</xdr:col>
      <xdr:colOff>101600</xdr:colOff>
      <xdr:row>95</xdr:row>
      <xdr:rowOff>140246</xdr:rowOff>
    </xdr:to>
    <xdr:sp macro="" textlink="">
      <xdr:nvSpPr>
        <xdr:cNvPr id="497" name="楕円 496"/>
        <xdr:cNvSpPr/>
      </xdr:nvSpPr>
      <xdr:spPr>
        <a:xfrm>
          <a:off x="7810500" y="163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131373</xdr:rowOff>
    </xdr:from>
    <xdr:ext cx="534377" cy="259045"/>
    <xdr:sp macro="" textlink="">
      <xdr:nvSpPr>
        <xdr:cNvPr id="498" name="テキスト ボックス 497"/>
        <xdr:cNvSpPr txBox="1"/>
      </xdr:nvSpPr>
      <xdr:spPr>
        <a:xfrm>
          <a:off x="7594111" y="164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89002</xdr:rowOff>
    </xdr:from>
    <xdr:to>
      <xdr:col>36</xdr:col>
      <xdr:colOff>165100</xdr:colOff>
      <xdr:row>96</xdr:row>
      <xdr:rowOff>19152</xdr:rowOff>
    </xdr:to>
    <xdr:sp macro="" textlink="">
      <xdr:nvSpPr>
        <xdr:cNvPr id="499" name="楕円 498"/>
        <xdr:cNvSpPr/>
      </xdr:nvSpPr>
      <xdr:spPr>
        <a:xfrm>
          <a:off x="6921500" y="163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35679</xdr:rowOff>
    </xdr:from>
    <xdr:ext cx="534377" cy="259045"/>
    <xdr:sp macro="" textlink="">
      <xdr:nvSpPr>
        <xdr:cNvPr id="500" name="テキスト ボックス 499"/>
        <xdr:cNvSpPr txBox="1"/>
      </xdr:nvSpPr>
      <xdr:spPr>
        <a:xfrm>
          <a:off x="6705111" y="1615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1" name="テキスト ボックス 51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3" name="テキスト ボックス 51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28601</xdr:rowOff>
    </xdr:from>
    <xdr:to>
      <xdr:col>85</xdr:col>
      <xdr:colOff>126364</xdr:colOff>
      <xdr:row>38</xdr:row>
      <xdr:rowOff>26315</xdr:rowOff>
    </xdr:to>
    <xdr:cxnSp macro="">
      <xdr:nvCxnSpPr>
        <xdr:cNvPr id="525" name="直線コネクタ 524"/>
        <xdr:cNvCxnSpPr/>
      </xdr:nvCxnSpPr>
      <xdr:spPr>
        <a:xfrm flipV="1">
          <a:off x="16317595" y="5343551"/>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30142</xdr:rowOff>
    </xdr:from>
    <xdr:ext cx="534377" cy="259045"/>
    <xdr:sp macro="" textlink="">
      <xdr:nvSpPr>
        <xdr:cNvPr id="526" name="消防費最小値テキスト"/>
        <xdr:cNvSpPr txBox="1"/>
      </xdr:nvSpPr>
      <xdr:spPr>
        <a:xfrm>
          <a:off x="16370300" y="65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26315</xdr:rowOff>
    </xdr:from>
    <xdr:to>
      <xdr:col>86</xdr:col>
      <xdr:colOff>25400</xdr:colOff>
      <xdr:row>38</xdr:row>
      <xdr:rowOff>26315</xdr:rowOff>
    </xdr:to>
    <xdr:cxnSp macro="">
      <xdr:nvCxnSpPr>
        <xdr:cNvPr id="527" name="直線コネクタ 526"/>
        <xdr:cNvCxnSpPr/>
      </xdr:nvCxnSpPr>
      <xdr:spPr>
        <a:xfrm>
          <a:off x="16230600" y="654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146728</xdr:rowOff>
    </xdr:from>
    <xdr:ext cx="534377" cy="259045"/>
    <xdr:sp macro="" textlink="">
      <xdr:nvSpPr>
        <xdr:cNvPr id="528" name="消防費最大値テキスト"/>
        <xdr:cNvSpPr txBox="1"/>
      </xdr:nvSpPr>
      <xdr:spPr>
        <a:xfrm>
          <a:off x="16370300" y="511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28601</xdr:rowOff>
    </xdr:from>
    <xdr:to>
      <xdr:col>86</xdr:col>
      <xdr:colOff>25400</xdr:colOff>
      <xdr:row>31</xdr:row>
      <xdr:rowOff>28601</xdr:rowOff>
    </xdr:to>
    <xdr:cxnSp macro="">
      <xdr:nvCxnSpPr>
        <xdr:cNvPr id="529" name="直線コネクタ 528"/>
        <xdr:cNvCxnSpPr/>
      </xdr:nvCxnSpPr>
      <xdr:spPr>
        <a:xfrm>
          <a:off x="16230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30163</xdr:rowOff>
    </xdr:from>
    <xdr:to>
      <xdr:col>85</xdr:col>
      <xdr:colOff>127000</xdr:colOff>
      <xdr:row>34</xdr:row>
      <xdr:rowOff>79121</xdr:rowOff>
    </xdr:to>
    <xdr:cxnSp macro="">
      <xdr:nvCxnSpPr>
        <xdr:cNvPr id="530" name="直線コネクタ 529"/>
        <xdr:cNvCxnSpPr/>
      </xdr:nvCxnSpPr>
      <xdr:spPr>
        <a:xfrm flipV="1">
          <a:off x="15481300" y="5859463"/>
          <a:ext cx="8382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75595</xdr:rowOff>
    </xdr:from>
    <xdr:ext cx="534377" cy="259045"/>
    <xdr:sp macro="" textlink="">
      <xdr:nvSpPr>
        <xdr:cNvPr id="531" name="消防費平均値テキスト"/>
        <xdr:cNvSpPr txBox="1"/>
      </xdr:nvSpPr>
      <xdr:spPr>
        <a:xfrm>
          <a:off x="16370300" y="6076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97168</xdr:rowOff>
    </xdr:from>
    <xdr:to>
      <xdr:col>85</xdr:col>
      <xdr:colOff>177800</xdr:colOff>
      <xdr:row>36</xdr:row>
      <xdr:rowOff>27318</xdr:rowOff>
    </xdr:to>
    <xdr:sp macro="" textlink="">
      <xdr:nvSpPr>
        <xdr:cNvPr id="532" name="フローチャート: 判断 531"/>
        <xdr:cNvSpPr/>
      </xdr:nvSpPr>
      <xdr:spPr>
        <a:xfrm>
          <a:off x="162687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58394</xdr:rowOff>
    </xdr:from>
    <xdr:to>
      <xdr:col>81</xdr:col>
      <xdr:colOff>50800</xdr:colOff>
      <xdr:row>34</xdr:row>
      <xdr:rowOff>79121</xdr:rowOff>
    </xdr:to>
    <xdr:cxnSp macro="">
      <xdr:nvCxnSpPr>
        <xdr:cNvPr id="533" name="直線コネクタ 532"/>
        <xdr:cNvCxnSpPr/>
      </xdr:nvCxnSpPr>
      <xdr:spPr>
        <a:xfrm>
          <a:off x="14592300" y="5887694"/>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61125</xdr:rowOff>
    </xdr:from>
    <xdr:to>
      <xdr:col>81</xdr:col>
      <xdr:colOff>101600</xdr:colOff>
      <xdr:row>35</xdr:row>
      <xdr:rowOff>162725</xdr:rowOff>
    </xdr:to>
    <xdr:sp macro="" textlink="">
      <xdr:nvSpPr>
        <xdr:cNvPr id="534" name="フローチャート: 判断 533"/>
        <xdr:cNvSpPr/>
      </xdr:nvSpPr>
      <xdr:spPr>
        <a:xfrm>
          <a:off x="15430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153852</xdr:rowOff>
    </xdr:from>
    <xdr:ext cx="534377" cy="259045"/>
    <xdr:sp macro="" textlink="">
      <xdr:nvSpPr>
        <xdr:cNvPr id="535" name="テキスト ボックス 534"/>
        <xdr:cNvSpPr txBox="1"/>
      </xdr:nvSpPr>
      <xdr:spPr>
        <a:xfrm>
          <a:off x="15214111" y="61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23266</xdr:rowOff>
    </xdr:from>
    <xdr:to>
      <xdr:col>76</xdr:col>
      <xdr:colOff>114300</xdr:colOff>
      <xdr:row>34</xdr:row>
      <xdr:rowOff>58394</xdr:rowOff>
    </xdr:to>
    <xdr:cxnSp macro="">
      <xdr:nvCxnSpPr>
        <xdr:cNvPr id="536" name="直線コネクタ 535"/>
        <xdr:cNvCxnSpPr/>
      </xdr:nvCxnSpPr>
      <xdr:spPr>
        <a:xfrm>
          <a:off x="13703300" y="5852566"/>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153365</xdr:rowOff>
    </xdr:from>
    <xdr:to>
      <xdr:col>76</xdr:col>
      <xdr:colOff>165100</xdr:colOff>
      <xdr:row>35</xdr:row>
      <xdr:rowOff>83515</xdr:rowOff>
    </xdr:to>
    <xdr:sp macro="" textlink="">
      <xdr:nvSpPr>
        <xdr:cNvPr id="537" name="フローチャート: 判断 536"/>
        <xdr:cNvSpPr/>
      </xdr:nvSpPr>
      <xdr:spPr>
        <a:xfrm>
          <a:off x="14541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74642</xdr:rowOff>
    </xdr:from>
    <xdr:ext cx="534377" cy="259045"/>
    <xdr:sp macro="" textlink="">
      <xdr:nvSpPr>
        <xdr:cNvPr id="538" name="テキスト ボックス 537"/>
        <xdr:cNvSpPr txBox="1"/>
      </xdr:nvSpPr>
      <xdr:spPr>
        <a:xfrm>
          <a:off x="14325111" y="6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52108</xdr:rowOff>
    </xdr:from>
    <xdr:to>
      <xdr:col>71</xdr:col>
      <xdr:colOff>177800</xdr:colOff>
      <xdr:row>34</xdr:row>
      <xdr:rowOff>23266</xdr:rowOff>
    </xdr:to>
    <xdr:cxnSp macro="">
      <xdr:nvCxnSpPr>
        <xdr:cNvPr id="539" name="直線コネクタ 538"/>
        <xdr:cNvCxnSpPr/>
      </xdr:nvCxnSpPr>
      <xdr:spPr>
        <a:xfrm>
          <a:off x="12814300" y="5195608"/>
          <a:ext cx="889000" cy="65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53086</xdr:rowOff>
    </xdr:from>
    <xdr:to>
      <xdr:col>72</xdr:col>
      <xdr:colOff>38100</xdr:colOff>
      <xdr:row>35</xdr:row>
      <xdr:rowOff>154686</xdr:rowOff>
    </xdr:to>
    <xdr:sp macro="" textlink="">
      <xdr:nvSpPr>
        <xdr:cNvPr id="540" name="フローチャート: 判断 539"/>
        <xdr:cNvSpPr/>
      </xdr:nvSpPr>
      <xdr:spPr>
        <a:xfrm>
          <a:off x="13652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145813</xdr:rowOff>
    </xdr:from>
    <xdr:ext cx="534377" cy="259045"/>
    <xdr:sp macro="" textlink="">
      <xdr:nvSpPr>
        <xdr:cNvPr id="541" name="テキスト ボックス 540"/>
        <xdr:cNvSpPr txBox="1"/>
      </xdr:nvSpPr>
      <xdr:spPr>
        <a:xfrm>
          <a:off x="13436111" y="61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130277</xdr:rowOff>
    </xdr:from>
    <xdr:to>
      <xdr:col>67</xdr:col>
      <xdr:colOff>101600</xdr:colOff>
      <xdr:row>36</xdr:row>
      <xdr:rowOff>60427</xdr:rowOff>
    </xdr:to>
    <xdr:sp macro="" textlink="">
      <xdr:nvSpPr>
        <xdr:cNvPr id="542" name="フローチャート: 判断 541"/>
        <xdr:cNvSpPr/>
      </xdr:nvSpPr>
      <xdr:spPr>
        <a:xfrm>
          <a:off x="12763500" y="613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51554</xdr:rowOff>
    </xdr:from>
    <xdr:ext cx="534377" cy="259045"/>
    <xdr:sp macro="" textlink="">
      <xdr:nvSpPr>
        <xdr:cNvPr id="543" name="テキスト ボックス 542"/>
        <xdr:cNvSpPr txBox="1"/>
      </xdr:nvSpPr>
      <xdr:spPr>
        <a:xfrm>
          <a:off x="12547111" y="622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150813</xdr:rowOff>
    </xdr:from>
    <xdr:to>
      <xdr:col>85</xdr:col>
      <xdr:colOff>177800</xdr:colOff>
      <xdr:row>34</xdr:row>
      <xdr:rowOff>80963</xdr:rowOff>
    </xdr:to>
    <xdr:sp macro="" textlink="">
      <xdr:nvSpPr>
        <xdr:cNvPr id="549" name="楕円 548"/>
        <xdr:cNvSpPr/>
      </xdr:nvSpPr>
      <xdr:spPr>
        <a:xfrm>
          <a:off x="16268700" y="580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2240</xdr:rowOff>
    </xdr:from>
    <xdr:ext cx="534377" cy="259045"/>
    <xdr:sp macro="" textlink="">
      <xdr:nvSpPr>
        <xdr:cNvPr id="550" name="消防費該当値テキスト"/>
        <xdr:cNvSpPr txBox="1"/>
      </xdr:nvSpPr>
      <xdr:spPr>
        <a:xfrm>
          <a:off x="16370300" y="566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28321</xdr:rowOff>
    </xdr:from>
    <xdr:to>
      <xdr:col>81</xdr:col>
      <xdr:colOff>101600</xdr:colOff>
      <xdr:row>34</xdr:row>
      <xdr:rowOff>129921</xdr:rowOff>
    </xdr:to>
    <xdr:sp macro="" textlink="">
      <xdr:nvSpPr>
        <xdr:cNvPr id="551" name="楕円 550"/>
        <xdr:cNvSpPr/>
      </xdr:nvSpPr>
      <xdr:spPr>
        <a:xfrm>
          <a:off x="15430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146448</xdr:rowOff>
    </xdr:from>
    <xdr:ext cx="534377" cy="259045"/>
    <xdr:sp macro="" textlink="">
      <xdr:nvSpPr>
        <xdr:cNvPr id="552" name="テキスト ボックス 551"/>
        <xdr:cNvSpPr txBox="1"/>
      </xdr:nvSpPr>
      <xdr:spPr>
        <a:xfrm>
          <a:off x="15214111" y="563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7594</xdr:rowOff>
    </xdr:from>
    <xdr:to>
      <xdr:col>76</xdr:col>
      <xdr:colOff>165100</xdr:colOff>
      <xdr:row>34</xdr:row>
      <xdr:rowOff>109194</xdr:rowOff>
    </xdr:to>
    <xdr:sp macro="" textlink="">
      <xdr:nvSpPr>
        <xdr:cNvPr id="553" name="楕円 552"/>
        <xdr:cNvSpPr/>
      </xdr:nvSpPr>
      <xdr:spPr>
        <a:xfrm>
          <a:off x="14541500" y="58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125721</xdr:rowOff>
    </xdr:from>
    <xdr:ext cx="534377" cy="259045"/>
    <xdr:sp macro="" textlink="">
      <xdr:nvSpPr>
        <xdr:cNvPr id="554" name="テキスト ボックス 553"/>
        <xdr:cNvSpPr txBox="1"/>
      </xdr:nvSpPr>
      <xdr:spPr>
        <a:xfrm>
          <a:off x="14325111" y="561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143916</xdr:rowOff>
    </xdr:from>
    <xdr:to>
      <xdr:col>72</xdr:col>
      <xdr:colOff>38100</xdr:colOff>
      <xdr:row>34</xdr:row>
      <xdr:rowOff>74066</xdr:rowOff>
    </xdr:to>
    <xdr:sp macro="" textlink="">
      <xdr:nvSpPr>
        <xdr:cNvPr id="555" name="楕円 554"/>
        <xdr:cNvSpPr/>
      </xdr:nvSpPr>
      <xdr:spPr>
        <a:xfrm>
          <a:off x="13652500" y="580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90593</xdr:rowOff>
    </xdr:from>
    <xdr:ext cx="534377" cy="259045"/>
    <xdr:sp macro="" textlink="">
      <xdr:nvSpPr>
        <xdr:cNvPr id="556" name="テキスト ボックス 555"/>
        <xdr:cNvSpPr txBox="1"/>
      </xdr:nvSpPr>
      <xdr:spPr>
        <a:xfrm>
          <a:off x="13436111" y="55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1308</xdr:rowOff>
    </xdr:from>
    <xdr:to>
      <xdr:col>67</xdr:col>
      <xdr:colOff>101600</xdr:colOff>
      <xdr:row>30</xdr:row>
      <xdr:rowOff>102908</xdr:rowOff>
    </xdr:to>
    <xdr:sp macro="" textlink="">
      <xdr:nvSpPr>
        <xdr:cNvPr id="557" name="楕円 556"/>
        <xdr:cNvSpPr/>
      </xdr:nvSpPr>
      <xdr:spPr>
        <a:xfrm>
          <a:off x="12763500" y="514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119435</xdr:rowOff>
    </xdr:from>
    <xdr:ext cx="534377" cy="259045"/>
    <xdr:sp macro="" textlink="">
      <xdr:nvSpPr>
        <xdr:cNvPr id="558" name="テキスト ボックス 557"/>
        <xdr:cNvSpPr txBox="1"/>
      </xdr:nvSpPr>
      <xdr:spPr>
        <a:xfrm>
          <a:off x="12547111" y="492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0" name="直線コネクタ 56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1" name="テキスト ボックス 57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2" name="直線コネクタ 57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73" name="テキスト ボックス 572"/>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4" name="直線コネクタ 57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5" name="テキスト ボックス 57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6" name="直線コネクタ 57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7" name="テキスト ボックス 57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8" name="直線コネクタ 57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9" name="テキスト ボックス 57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169707</xdr:rowOff>
    </xdr:from>
    <xdr:to>
      <xdr:col>85</xdr:col>
      <xdr:colOff>126364</xdr:colOff>
      <xdr:row>59</xdr:row>
      <xdr:rowOff>92860</xdr:rowOff>
    </xdr:to>
    <xdr:cxnSp macro="">
      <xdr:nvCxnSpPr>
        <xdr:cNvPr id="583" name="直線コネクタ 582"/>
        <xdr:cNvCxnSpPr/>
      </xdr:nvCxnSpPr>
      <xdr:spPr>
        <a:xfrm flipV="1">
          <a:off x="16317595" y="8742207"/>
          <a:ext cx="1269" cy="1466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96687</xdr:rowOff>
    </xdr:from>
    <xdr:ext cx="534377" cy="259045"/>
    <xdr:sp macro="" textlink="">
      <xdr:nvSpPr>
        <xdr:cNvPr id="584" name="教育費最小値テキスト"/>
        <xdr:cNvSpPr txBox="1"/>
      </xdr:nvSpPr>
      <xdr:spPr>
        <a:xfrm>
          <a:off x="16370300" y="1021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92860</xdr:rowOff>
    </xdr:from>
    <xdr:to>
      <xdr:col>86</xdr:col>
      <xdr:colOff>25400</xdr:colOff>
      <xdr:row>59</xdr:row>
      <xdr:rowOff>92860</xdr:rowOff>
    </xdr:to>
    <xdr:cxnSp macro="">
      <xdr:nvCxnSpPr>
        <xdr:cNvPr id="585" name="直線コネクタ 584"/>
        <xdr:cNvCxnSpPr/>
      </xdr:nvCxnSpPr>
      <xdr:spPr>
        <a:xfrm>
          <a:off x="16230600" y="1020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116384</xdr:rowOff>
    </xdr:from>
    <xdr:ext cx="599010" cy="259045"/>
    <xdr:sp macro="" textlink="">
      <xdr:nvSpPr>
        <xdr:cNvPr id="586" name="教育費最大値テキスト"/>
        <xdr:cNvSpPr txBox="1"/>
      </xdr:nvSpPr>
      <xdr:spPr>
        <a:xfrm>
          <a:off x="16370300" y="85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169707</xdr:rowOff>
    </xdr:from>
    <xdr:to>
      <xdr:col>86</xdr:col>
      <xdr:colOff>25400</xdr:colOff>
      <xdr:row>50</xdr:row>
      <xdr:rowOff>169707</xdr:rowOff>
    </xdr:to>
    <xdr:cxnSp macro="">
      <xdr:nvCxnSpPr>
        <xdr:cNvPr id="587" name="直線コネクタ 586"/>
        <xdr:cNvCxnSpPr/>
      </xdr:nvCxnSpPr>
      <xdr:spPr>
        <a:xfrm>
          <a:off x="16230600" y="87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22093</xdr:rowOff>
    </xdr:from>
    <xdr:to>
      <xdr:col>85</xdr:col>
      <xdr:colOff>127000</xdr:colOff>
      <xdr:row>59</xdr:row>
      <xdr:rowOff>17156</xdr:rowOff>
    </xdr:to>
    <xdr:cxnSp macro="">
      <xdr:nvCxnSpPr>
        <xdr:cNvPr id="588" name="直線コネクタ 587"/>
        <xdr:cNvCxnSpPr/>
      </xdr:nvCxnSpPr>
      <xdr:spPr>
        <a:xfrm flipV="1">
          <a:off x="15481300" y="9966193"/>
          <a:ext cx="838200" cy="1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131132</xdr:rowOff>
    </xdr:from>
    <xdr:ext cx="534377" cy="259045"/>
    <xdr:sp macro="" textlink="">
      <xdr:nvSpPr>
        <xdr:cNvPr id="589" name="教育費平均値テキスト"/>
        <xdr:cNvSpPr txBox="1"/>
      </xdr:nvSpPr>
      <xdr:spPr>
        <a:xfrm>
          <a:off x="16370300" y="9732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108255</xdr:rowOff>
    </xdr:from>
    <xdr:to>
      <xdr:col>85</xdr:col>
      <xdr:colOff>177800</xdr:colOff>
      <xdr:row>58</xdr:row>
      <xdr:rowOff>38405</xdr:rowOff>
    </xdr:to>
    <xdr:sp macro="" textlink="">
      <xdr:nvSpPr>
        <xdr:cNvPr id="590" name="フローチャート: 判断 589"/>
        <xdr:cNvSpPr/>
      </xdr:nvSpPr>
      <xdr:spPr>
        <a:xfrm>
          <a:off x="162687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153416</xdr:rowOff>
    </xdr:from>
    <xdr:to>
      <xdr:col>81</xdr:col>
      <xdr:colOff>50800</xdr:colOff>
      <xdr:row>59</xdr:row>
      <xdr:rowOff>17156</xdr:rowOff>
    </xdr:to>
    <xdr:cxnSp macro="">
      <xdr:nvCxnSpPr>
        <xdr:cNvPr id="591" name="直線コネクタ 590"/>
        <xdr:cNvCxnSpPr/>
      </xdr:nvCxnSpPr>
      <xdr:spPr>
        <a:xfrm>
          <a:off x="14592300" y="10097516"/>
          <a:ext cx="889000" cy="3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40223</xdr:rowOff>
    </xdr:from>
    <xdr:to>
      <xdr:col>81</xdr:col>
      <xdr:colOff>101600</xdr:colOff>
      <xdr:row>58</xdr:row>
      <xdr:rowOff>141823</xdr:rowOff>
    </xdr:to>
    <xdr:sp macro="" textlink="">
      <xdr:nvSpPr>
        <xdr:cNvPr id="592" name="フローチャート: 判断 591"/>
        <xdr:cNvSpPr/>
      </xdr:nvSpPr>
      <xdr:spPr>
        <a:xfrm>
          <a:off x="15430500" y="998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158350</xdr:rowOff>
    </xdr:from>
    <xdr:ext cx="534377" cy="259045"/>
    <xdr:sp macro="" textlink="">
      <xdr:nvSpPr>
        <xdr:cNvPr id="593" name="テキスト ボックス 592"/>
        <xdr:cNvSpPr txBox="1"/>
      </xdr:nvSpPr>
      <xdr:spPr>
        <a:xfrm>
          <a:off x="15214111" y="975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158979</xdr:rowOff>
    </xdr:from>
    <xdr:to>
      <xdr:col>76</xdr:col>
      <xdr:colOff>114300</xdr:colOff>
      <xdr:row>58</xdr:row>
      <xdr:rowOff>153416</xdr:rowOff>
    </xdr:to>
    <xdr:cxnSp macro="">
      <xdr:nvCxnSpPr>
        <xdr:cNvPr id="594" name="直線コネクタ 593"/>
        <xdr:cNvCxnSpPr/>
      </xdr:nvCxnSpPr>
      <xdr:spPr>
        <a:xfrm>
          <a:off x="13703300" y="9931629"/>
          <a:ext cx="889000" cy="16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171074</xdr:rowOff>
    </xdr:from>
    <xdr:to>
      <xdr:col>76</xdr:col>
      <xdr:colOff>165100</xdr:colOff>
      <xdr:row>58</xdr:row>
      <xdr:rowOff>101224</xdr:rowOff>
    </xdr:to>
    <xdr:sp macro="" textlink="">
      <xdr:nvSpPr>
        <xdr:cNvPr id="595" name="フローチャート: 判断 594"/>
        <xdr:cNvSpPr/>
      </xdr:nvSpPr>
      <xdr:spPr>
        <a:xfrm>
          <a:off x="14541500" y="994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117751</xdr:rowOff>
    </xdr:from>
    <xdr:ext cx="534377" cy="259045"/>
    <xdr:sp macro="" textlink="">
      <xdr:nvSpPr>
        <xdr:cNvPr id="596" name="テキスト ボックス 595"/>
        <xdr:cNvSpPr txBox="1"/>
      </xdr:nvSpPr>
      <xdr:spPr>
        <a:xfrm>
          <a:off x="14325111" y="971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158979</xdr:rowOff>
    </xdr:from>
    <xdr:to>
      <xdr:col>71</xdr:col>
      <xdr:colOff>177800</xdr:colOff>
      <xdr:row>59</xdr:row>
      <xdr:rowOff>43886</xdr:rowOff>
    </xdr:to>
    <xdr:cxnSp macro="">
      <xdr:nvCxnSpPr>
        <xdr:cNvPr id="597" name="直線コネクタ 596"/>
        <xdr:cNvCxnSpPr/>
      </xdr:nvCxnSpPr>
      <xdr:spPr>
        <a:xfrm flipV="1">
          <a:off x="12814300" y="9931629"/>
          <a:ext cx="889000" cy="22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134544</xdr:rowOff>
    </xdr:from>
    <xdr:to>
      <xdr:col>72</xdr:col>
      <xdr:colOff>38100</xdr:colOff>
      <xdr:row>58</xdr:row>
      <xdr:rowOff>64694</xdr:rowOff>
    </xdr:to>
    <xdr:sp macro="" textlink="">
      <xdr:nvSpPr>
        <xdr:cNvPr id="598" name="フローチャート: 判断 597"/>
        <xdr:cNvSpPr/>
      </xdr:nvSpPr>
      <xdr:spPr>
        <a:xfrm>
          <a:off x="13652500" y="99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55821</xdr:rowOff>
    </xdr:from>
    <xdr:ext cx="534377" cy="259045"/>
    <xdr:sp macro="" textlink="">
      <xdr:nvSpPr>
        <xdr:cNvPr id="599" name="テキスト ボックス 598"/>
        <xdr:cNvSpPr txBox="1"/>
      </xdr:nvSpPr>
      <xdr:spPr>
        <a:xfrm>
          <a:off x="13436111" y="99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91628</xdr:rowOff>
    </xdr:from>
    <xdr:to>
      <xdr:col>67</xdr:col>
      <xdr:colOff>101600</xdr:colOff>
      <xdr:row>59</xdr:row>
      <xdr:rowOff>21778</xdr:rowOff>
    </xdr:to>
    <xdr:sp macro="" textlink="">
      <xdr:nvSpPr>
        <xdr:cNvPr id="600" name="フローチャート: 判断 599"/>
        <xdr:cNvSpPr/>
      </xdr:nvSpPr>
      <xdr:spPr>
        <a:xfrm>
          <a:off x="12763500" y="1003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38305</xdr:rowOff>
    </xdr:from>
    <xdr:ext cx="534377" cy="259045"/>
    <xdr:sp macro="" textlink="">
      <xdr:nvSpPr>
        <xdr:cNvPr id="601" name="テキスト ボックス 600"/>
        <xdr:cNvSpPr txBox="1"/>
      </xdr:nvSpPr>
      <xdr:spPr>
        <a:xfrm>
          <a:off x="12547111" y="981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142743</xdr:rowOff>
    </xdr:from>
    <xdr:to>
      <xdr:col>85</xdr:col>
      <xdr:colOff>177800</xdr:colOff>
      <xdr:row>58</xdr:row>
      <xdr:rowOff>72893</xdr:rowOff>
    </xdr:to>
    <xdr:sp macro="" textlink="">
      <xdr:nvSpPr>
        <xdr:cNvPr id="607" name="楕円 606"/>
        <xdr:cNvSpPr/>
      </xdr:nvSpPr>
      <xdr:spPr>
        <a:xfrm>
          <a:off x="16268700" y="991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121170</xdr:rowOff>
    </xdr:from>
    <xdr:ext cx="534377" cy="259045"/>
    <xdr:sp macro="" textlink="">
      <xdr:nvSpPr>
        <xdr:cNvPr id="608" name="教育費該当値テキスト"/>
        <xdr:cNvSpPr txBox="1"/>
      </xdr:nvSpPr>
      <xdr:spPr>
        <a:xfrm>
          <a:off x="16370300" y="98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137806</xdr:rowOff>
    </xdr:from>
    <xdr:to>
      <xdr:col>81</xdr:col>
      <xdr:colOff>101600</xdr:colOff>
      <xdr:row>59</xdr:row>
      <xdr:rowOff>67956</xdr:rowOff>
    </xdr:to>
    <xdr:sp macro="" textlink="">
      <xdr:nvSpPr>
        <xdr:cNvPr id="609" name="楕円 608"/>
        <xdr:cNvSpPr/>
      </xdr:nvSpPr>
      <xdr:spPr>
        <a:xfrm>
          <a:off x="15430500" y="1008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59083</xdr:rowOff>
    </xdr:from>
    <xdr:ext cx="534377" cy="259045"/>
    <xdr:sp macro="" textlink="">
      <xdr:nvSpPr>
        <xdr:cNvPr id="610" name="テキスト ボックス 609"/>
        <xdr:cNvSpPr txBox="1"/>
      </xdr:nvSpPr>
      <xdr:spPr>
        <a:xfrm>
          <a:off x="15214111" y="1017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102616</xdr:rowOff>
    </xdr:from>
    <xdr:to>
      <xdr:col>76</xdr:col>
      <xdr:colOff>165100</xdr:colOff>
      <xdr:row>59</xdr:row>
      <xdr:rowOff>32766</xdr:rowOff>
    </xdr:to>
    <xdr:sp macro="" textlink="">
      <xdr:nvSpPr>
        <xdr:cNvPr id="611" name="楕円 610"/>
        <xdr:cNvSpPr/>
      </xdr:nvSpPr>
      <xdr:spPr>
        <a:xfrm>
          <a:off x="14541500" y="100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23893</xdr:rowOff>
    </xdr:from>
    <xdr:ext cx="534377" cy="259045"/>
    <xdr:sp macro="" textlink="">
      <xdr:nvSpPr>
        <xdr:cNvPr id="612" name="テキスト ボックス 611"/>
        <xdr:cNvSpPr txBox="1"/>
      </xdr:nvSpPr>
      <xdr:spPr>
        <a:xfrm>
          <a:off x="14325111" y="101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108179</xdr:rowOff>
    </xdr:from>
    <xdr:to>
      <xdr:col>72</xdr:col>
      <xdr:colOff>38100</xdr:colOff>
      <xdr:row>58</xdr:row>
      <xdr:rowOff>38329</xdr:rowOff>
    </xdr:to>
    <xdr:sp macro="" textlink="">
      <xdr:nvSpPr>
        <xdr:cNvPr id="613" name="楕円 612"/>
        <xdr:cNvSpPr/>
      </xdr:nvSpPr>
      <xdr:spPr>
        <a:xfrm>
          <a:off x="13652500" y="988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54856</xdr:rowOff>
    </xdr:from>
    <xdr:ext cx="534377" cy="259045"/>
    <xdr:sp macro="" textlink="">
      <xdr:nvSpPr>
        <xdr:cNvPr id="614" name="テキスト ボックス 613"/>
        <xdr:cNvSpPr txBox="1"/>
      </xdr:nvSpPr>
      <xdr:spPr>
        <a:xfrm>
          <a:off x="13436111" y="965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164536</xdr:rowOff>
    </xdr:from>
    <xdr:to>
      <xdr:col>67</xdr:col>
      <xdr:colOff>101600</xdr:colOff>
      <xdr:row>59</xdr:row>
      <xdr:rowOff>94686</xdr:rowOff>
    </xdr:to>
    <xdr:sp macro="" textlink="">
      <xdr:nvSpPr>
        <xdr:cNvPr id="615" name="楕円 614"/>
        <xdr:cNvSpPr/>
      </xdr:nvSpPr>
      <xdr:spPr>
        <a:xfrm>
          <a:off x="12763500" y="101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85813</xdr:rowOff>
    </xdr:from>
    <xdr:ext cx="534377" cy="259045"/>
    <xdr:sp macro="" textlink="">
      <xdr:nvSpPr>
        <xdr:cNvPr id="616" name="テキスト ボックス 615"/>
        <xdr:cNvSpPr txBox="1"/>
      </xdr:nvSpPr>
      <xdr:spPr>
        <a:xfrm>
          <a:off x="12547111" y="102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0" name="テキスト ボックス 62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166256</xdr:rowOff>
    </xdr:from>
    <xdr:to>
      <xdr:col>85</xdr:col>
      <xdr:colOff>126364</xdr:colOff>
      <xdr:row>79</xdr:row>
      <xdr:rowOff>44450</xdr:rowOff>
    </xdr:to>
    <xdr:cxnSp macro="">
      <xdr:nvCxnSpPr>
        <xdr:cNvPr id="640" name="直線コネクタ 639"/>
        <xdr:cNvCxnSpPr/>
      </xdr:nvCxnSpPr>
      <xdr:spPr>
        <a:xfrm flipV="1">
          <a:off x="16317595" y="12167756"/>
          <a:ext cx="1269" cy="142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112933</xdr:rowOff>
    </xdr:from>
    <xdr:ext cx="534377" cy="259045"/>
    <xdr:sp macro="" textlink="">
      <xdr:nvSpPr>
        <xdr:cNvPr id="643" name="災害復旧費最大値テキスト"/>
        <xdr:cNvSpPr txBox="1"/>
      </xdr:nvSpPr>
      <xdr:spPr>
        <a:xfrm>
          <a:off x="16370300" y="1194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166256</xdr:rowOff>
    </xdr:from>
    <xdr:to>
      <xdr:col>86</xdr:col>
      <xdr:colOff>25400</xdr:colOff>
      <xdr:row>70</xdr:row>
      <xdr:rowOff>166256</xdr:rowOff>
    </xdr:to>
    <xdr:cxnSp macro="">
      <xdr:nvCxnSpPr>
        <xdr:cNvPr id="644" name="直線コネクタ 643"/>
        <xdr:cNvCxnSpPr/>
      </xdr:nvCxnSpPr>
      <xdr:spPr>
        <a:xfrm>
          <a:off x="16230600" y="121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158407</xdr:rowOff>
    </xdr:from>
    <xdr:to>
      <xdr:col>85</xdr:col>
      <xdr:colOff>127000</xdr:colOff>
      <xdr:row>78</xdr:row>
      <xdr:rowOff>171247</xdr:rowOff>
    </xdr:to>
    <xdr:cxnSp macro="">
      <xdr:nvCxnSpPr>
        <xdr:cNvPr id="645" name="直線コネクタ 644"/>
        <xdr:cNvCxnSpPr/>
      </xdr:nvCxnSpPr>
      <xdr:spPr>
        <a:xfrm flipV="1">
          <a:off x="15481300" y="13531507"/>
          <a:ext cx="8382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166031</xdr:rowOff>
    </xdr:from>
    <xdr:ext cx="469744" cy="259045"/>
    <xdr:sp macro="" textlink="">
      <xdr:nvSpPr>
        <xdr:cNvPr id="646" name="災害復旧費平均値テキスト"/>
        <xdr:cNvSpPr txBox="1"/>
      </xdr:nvSpPr>
      <xdr:spPr>
        <a:xfrm>
          <a:off x="16370300" y="13196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143154</xdr:rowOff>
    </xdr:from>
    <xdr:to>
      <xdr:col>85</xdr:col>
      <xdr:colOff>177800</xdr:colOff>
      <xdr:row>78</xdr:row>
      <xdr:rowOff>73304</xdr:rowOff>
    </xdr:to>
    <xdr:sp macro="" textlink="">
      <xdr:nvSpPr>
        <xdr:cNvPr id="647" name="フローチャート: 判断 646"/>
        <xdr:cNvSpPr/>
      </xdr:nvSpPr>
      <xdr:spPr>
        <a:xfrm>
          <a:off x="16268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171247</xdr:rowOff>
    </xdr:from>
    <xdr:to>
      <xdr:col>81</xdr:col>
      <xdr:colOff>50800</xdr:colOff>
      <xdr:row>79</xdr:row>
      <xdr:rowOff>16484</xdr:rowOff>
    </xdr:to>
    <xdr:cxnSp macro="">
      <xdr:nvCxnSpPr>
        <xdr:cNvPr id="648" name="直線コネクタ 647"/>
        <xdr:cNvCxnSpPr/>
      </xdr:nvCxnSpPr>
      <xdr:spPr>
        <a:xfrm flipV="1">
          <a:off x="14592300" y="13544347"/>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138392</xdr:rowOff>
    </xdr:from>
    <xdr:to>
      <xdr:col>81</xdr:col>
      <xdr:colOff>101600</xdr:colOff>
      <xdr:row>78</xdr:row>
      <xdr:rowOff>68542</xdr:rowOff>
    </xdr:to>
    <xdr:sp macro="" textlink="">
      <xdr:nvSpPr>
        <xdr:cNvPr id="649" name="フローチャート: 判断 648"/>
        <xdr:cNvSpPr/>
      </xdr:nvSpPr>
      <xdr:spPr>
        <a:xfrm>
          <a:off x="15430500" y="1334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85069</xdr:rowOff>
    </xdr:from>
    <xdr:ext cx="469744" cy="259045"/>
    <xdr:sp macro="" textlink="">
      <xdr:nvSpPr>
        <xdr:cNvPr id="650" name="テキスト ボックス 649"/>
        <xdr:cNvSpPr txBox="1"/>
      </xdr:nvSpPr>
      <xdr:spPr>
        <a:xfrm>
          <a:off x="15246428" y="131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13551</xdr:rowOff>
    </xdr:from>
    <xdr:to>
      <xdr:col>76</xdr:col>
      <xdr:colOff>114300</xdr:colOff>
      <xdr:row>79</xdr:row>
      <xdr:rowOff>16484</xdr:rowOff>
    </xdr:to>
    <xdr:cxnSp macro="">
      <xdr:nvCxnSpPr>
        <xdr:cNvPr id="651" name="直線コネクタ 650"/>
        <xdr:cNvCxnSpPr/>
      </xdr:nvCxnSpPr>
      <xdr:spPr>
        <a:xfrm>
          <a:off x="13703300" y="13558101"/>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105893</xdr:rowOff>
    </xdr:from>
    <xdr:to>
      <xdr:col>76</xdr:col>
      <xdr:colOff>165100</xdr:colOff>
      <xdr:row>75</xdr:row>
      <xdr:rowOff>36043</xdr:rowOff>
    </xdr:to>
    <xdr:sp macro="" textlink="">
      <xdr:nvSpPr>
        <xdr:cNvPr id="652" name="フローチャート: 判断 651"/>
        <xdr:cNvSpPr/>
      </xdr:nvSpPr>
      <xdr:spPr>
        <a:xfrm>
          <a:off x="14541500" y="1279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52570</xdr:rowOff>
    </xdr:from>
    <xdr:ext cx="534377" cy="259045"/>
    <xdr:sp macro="" textlink="">
      <xdr:nvSpPr>
        <xdr:cNvPr id="653" name="テキスト ボックス 652"/>
        <xdr:cNvSpPr txBox="1"/>
      </xdr:nvSpPr>
      <xdr:spPr>
        <a:xfrm>
          <a:off x="14325111" y="125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124155</xdr:rowOff>
    </xdr:from>
    <xdr:to>
      <xdr:col>71</xdr:col>
      <xdr:colOff>177800</xdr:colOff>
      <xdr:row>79</xdr:row>
      <xdr:rowOff>13551</xdr:rowOff>
    </xdr:to>
    <xdr:cxnSp macro="">
      <xdr:nvCxnSpPr>
        <xdr:cNvPr id="654" name="直線コネクタ 653"/>
        <xdr:cNvCxnSpPr/>
      </xdr:nvCxnSpPr>
      <xdr:spPr>
        <a:xfrm>
          <a:off x="12814300" y="13497255"/>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60249</xdr:rowOff>
    </xdr:from>
    <xdr:to>
      <xdr:col>72</xdr:col>
      <xdr:colOff>38100</xdr:colOff>
      <xdr:row>75</xdr:row>
      <xdr:rowOff>161849</xdr:rowOff>
    </xdr:to>
    <xdr:sp macro="" textlink="">
      <xdr:nvSpPr>
        <xdr:cNvPr id="655" name="フローチャート: 判断 654"/>
        <xdr:cNvSpPr/>
      </xdr:nvSpPr>
      <xdr:spPr>
        <a:xfrm>
          <a:off x="13652500" y="1291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6926</xdr:rowOff>
    </xdr:from>
    <xdr:ext cx="534377" cy="259045"/>
    <xdr:sp macro="" textlink="">
      <xdr:nvSpPr>
        <xdr:cNvPr id="656" name="テキスト ボックス 655"/>
        <xdr:cNvSpPr txBox="1"/>
      </xdr:nvSpPr>
      <xdr:spPr>
        <a:xfrm>
          <a:off x="13436111" y="126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39446</xdr:rowOff>
    </xdr:from>
    <xdr:to>
      <xdr:col>67</xdr:col>
      <xdr:colOff>101600</xdr:colOff>
      <xdr:row>78</xdr:row>
      <xdr:rowOff>141046</xdr:rowOff>
    </xdr:to>
    <xdr:sp macro="" textlink="">
      <xdr:nvSpPr>
        <xdr:cNvPr id="657" name="フローチャート: 判断 656"/>
        <xdr:cNvSpPr/>
      </xdr:nvSpPr>
      <xdr:spPr>
        <a:xfrm>
          <a:off x="12763500" y="134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157573</xdr:rowOff>
    </xdr:from>
    <xdr:ext cx="469744" cy="259045"/>
    <xdr:sp macro="" textlink="">
      <xdr:nvSpPr>
        <xdr:cNvPr id="658" name="テキスト ボックス 657"/>
        <xdr:cNvSpPr txBox="1"/>
      </xdr:nvSpPr>
      <xdr:spPr>
        <a:xfrm>
          <a:off x="12579428" y="1318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107607</xdr:rowOff>
    </xdr:from>
    <xdr:to>
      <xdr:col>85</xdr:col>
      <xdr:colOff>177800</xdr:colOff>
      <xdr:row>79</xdr:row>
      <xdr:rowOff>37757</xdr:rowOff>
    </xdr:to>
    <xdr:sp macro="" textlink="">
      <xdr:nvSpPr>
        <xdr:cNvPr id="664" name="楕円 663"/>
        <xdr:cNvSpPr/>
      </xdr:nvSpPr>
      <xdr:spPr>
        <a:xfrm>
          <a:off x="16268700" y="134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22534</xdr:rowOff>
    </xdr:from>
    <xdr:ext cx="469744" cy="259045"/>
    <xdr:sp macro="" textlink="">
      <xdr:nvSpPr>
        <xdr:cNvPr id="665" name="災害復旧費該当値テキスト"/>
        <xdr:cNvSpPr txBox="1"/>
      </xdr:nvSpPr>
      <xdr:spPr>
        <a:xfrm>
          <a:off x="16370300" y="1339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120447</xdr:rowOff>
    </xdr:from>
    <xdr:to>
      <xdr:col>81</xdr:col>
      <xdr:colOff>101600</xdr:colOff>
      <xdr:row>79</xdr:row>
      <xdr:rowOff>50597</xdr:rowOff>
    </xdr:to>
    <xdr:sp macro="" textlink="">
      <xdr:nvSpPr>
        <xdr:cNvPr id="666" name="楕円 665"/>
        <xdr:cNvSpPr/>
      </xdr:nvSpPr>
      <xdr:spPr>
        <a:xfrm>
          <a:off x="15430500" y="1349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41724</xdr:rowOff>
    </xdr:from>
    <xdr:ext cx="469744" cy="259045"/>
    <xdr:sp macro="" textlink="">
      <xdr:nvSpPr>
        <xdr:cNvPr id="667" name="テキスト ボックス 666"/>
        <xdr:cNvSpPr txBox="1"/>
      </xdr:nvSpPr>
      <xdr:spPr>
        <a:xfrm>
          <a:off x="15246428" y="1358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137134</xdr:rowOff>
    </xdr:from>
    <xdr:to>
      <xdr:col>76</xdr:col>
      <xdr:colOff>165100</xdr:colOff>
      <xdr:row>79</xdr:row>
      <xdr:rowOff>67284</xdr:rowOff>
    </xdr:to>
    <xdr:sp macro="" textlink="">
      <xdr:nvSpPr>
        <xdr:cNvPr id="668" name="楕円 667"/>
        <xdr:cNvSpPr/>
      </xdr:nvSpPr>
      <xdr:spPr>
        <a:xfrm>
          <a:off x="14541500" y="135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58411</xdr:rowOff>
    </xdr:from>
    <xdr:ext cx="378565" cy="259045"/>
    <xdr:sp macro="" textlink="">
      <xdr:nvSpPr>
        <xdr:cNvPr id="669" name="テキスト ボックス 668"/>
        <xdr:cNvSpPr txBox="1"/>
      </xdr:nvSpPr>
      <xdr:spPr>
        <a:xfrm>
          <a:off x="14403017" y="13602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134201</xdr:rowOff>
    </xdr:from>
    <xdr:to>
      <xdr:col>72</xdr:col>
      <xdr:colOff>38100</xdr:colOff>
      <xdr:row>79</xdr:row>
      <xdr:rowOff>64351</xdr:rowOff>
    </xdr:to>
    <xdr:sp macro="" textlink="">
      <xdr:nvSpPr>
        <xdr:cNvPr id="670" name="楕円 669"/>
        <xdr:cNvSpPr/>
      </xdr:nvSpPr>
      <xdr:spPr>
        <a:xfrm>
          <a:off x="13652500" y="135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55478</xdr:rowOff>
    </xdr:from>
    <xdr:ext cx="378565" cy="259045"/>
    <xdr:sp macro="" textlink="">
      <xdr:nvSpPr>
        <xdr:cNvPr id="671" name="テキスト ボックス 670"/>
        <xdr:cNvSpPr txBox="1"/>
      </xdr:nvSpPr>
      <xdr:spPr>
        <a:xfrm>
          <a:off x="13514017" y="13600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73355</xdr:rowOff>
    </xdr:from>
    <xdr:to>
      <xdr:col>67</xdr:col>
      <xdr:colOff>101600</xdr:colOff>
      <xdr:row>79</xdr:row>
      <xdr:rowOff>3505</xdr:rowOff>
    </xdr:to>
    <xdr:sp macro="" textlink="">
      <xdr:nvSpPr>
        <xdr:cNvPr id="672" name="楕円 671"/>
        <xdr:cNvSpPr/>
      </xdr:nvSpPr>
      <xdr:spPr>
        <a:xfrm>
          <a:off x="12763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166082</xdr:rowOff>
    </xdr:from>
    <xdr:ext cx="469744" cy="259045"/>
    <xdr:sp macro="" textlink="">
      <xdr:nvSpPr>
        <xdr:cNvPr id="673" name="テキスト ボックス 672"/>
        <xdr:cNvSpPr txBox="1"/>
      </xdr:nvSpPr>
      <xdr:spPr>
        <a:xfrm>
          <a:off x="12579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5" name="直線コネクタ 68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6" name="テキスト ボックス 68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7" name="直線コネクタ 68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8" name="テキスト ボックス 68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9" name="直線コネクタ 68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90" name="テキスト ボックス 68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93" name="直線コネクタ 69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94" name="テキスト ボックス 693"/>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5" name="直線コネクタ 69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96" name="テキスト ボックス 69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7" name="直線コネクタ 69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8" name="テキスト ボックス 697"/>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9" name="直線コネクタ 69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700" name="テキスト ボックス 69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68520</xdr:rowOff>
    </xdr:from>
    <xdr:to>
      <xdr:col>85</xdr:col>
      <xdr:colOff>126364</xdr:colOff>
      <xdr:row>98</xdr:row>
      <xdr:rowOff>140357</xdr:rowOff>
    </xdr:to>
    <xdr:cxnSp macro="">
      <xdr:nvCxnSpPr>
        <xdr:cNvPr id="702" name="直線コネクタ 701"/>
        <xdr:cNvCxnSpPr/>
      </xdr:nvCxnSpPr>
      <xdr:spPr>
        <a:xfrm flipV="1">
          <a:off x="16317595" y="15670470"/>
          <a:ext cx="1269" cy="127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144184</xdr:rowOff>
    </xdr:from>
    <xdr:ext cx="534377" cy="259045"/>
    <xdr:sp macro="" textlink="">
      <xdr:nvSpPr>
        <xdr:cNvPr id="703" name="公債費最小値テキスト"/>
        <xdr:cNvSpPr txBox="1"/>
      </xdr:nvSpPr>
      <xdr:spPr>
        <a:xfrm>
          <a:off x="16370300" y="1694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140357</xdr:rowOff>
    </xdr:from>
    <xdr:to>
      <xdr:col>86</xdr:col>
      <xdr:colOff>25400</xdr:colOff>
      <xdr:row>98</xdr:row>
      <xdr:rowOff>140357</xdr:rowOff>
    </xdr:to>
    <xdr:cxnSp macro="">
      <xdr:nvCxnSpPr>
        <xdr:cNvPr id="704" name="直線コネクタ 703"/>
        <xdr:cNvCxnSpPr/>
      </xdr:nvCxnSpPr>
      <xdr:spPr>
        <a:xfrm>
          <a:off x="16230600" y="1694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15197</xdr:rowOff>
    </xdr:from>
    <xdr:ext cx="599010" cy="259045"/>
    <xdr:sp macro="" textlink="">
      <xdr:nvSpPr>
        <xdr:cNvPr id="705" name="公債費最大値テキスト"/>
        <xdr:cNvSpPr txBox="1"/>
      </xdr:nvSpPr>
      <xdr:spPr>
        <a:xfrm>
          <a:off x="16370300" y="1544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68520</xdr:rowOff>
    </xdr:from>
    <xdr:to>
      <xdr:col>86</xdr:col>
      <xdr:colOff>25400</xdr:colOff>
      <xdr:row>91</xdr:row>
      <xdr:rowOff>68520</xdr:rowOff>
    </xdr:to>
    <xdr:cxnSp macro="">
      <xdr:nvCxnSpPr>
        <xdr:cNvPr id="706" name="直線コネクタ 705"/>
        <xdr:cNvCxnSpPr/>
      </xdr:nvCxnSpPr>
      <xdr:spPr>
        <a:xfrm>
          <a:off x="16230600" y="1567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98867</xdr:rowOff>
    </xdr:from>
    <xdr:to>
      <xdr:col>85</xdr:col>
      <xdr:colOff>127000</xdr:colOff>
      <xdr:row>91</xdr:row>
      <xdr:rowOff>68520</xdr:rowOff>
    </xdr:to>
    <xdr:cxnSp macro="">
      <xdr:nvCxnSpPr>
        <xdr:cNvPr id="707" name="直線コネクタ 706"/>
        <xdr:cNvCxnSpPr/>
      </xdr:nvCxnSpPr>
      <xdr:spPr>
        <a:xfrm>
          <a:off x="15481300" y="15529367"/>
          <a:ext cx="838200" cy="14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41067</xdr:rowOff>
    </xdr:from>
    <xdr:ext cx="534377" cy="259045"/>
    <xdr:sp macro="" textlink="">
      <xdr:nvSpPr>
        <xdr:cNvPr id="708" name="公債費平均値テキスト"/>
        <xdr:cNvSpPr txBox="1"/>
      </xdr:nvSpPr>
      <xdr:spPr>
        <a:xfrm>
          <a:off x="16370300" y="1632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62640</xdr:rowOff>
    </xdr:from>
    <xdr:to>
      <xdr:col>85</xdr:col>
      <xdr:colOff>177800</xdr:colOff>
      <xdr:row>95</xdr:row>
      <xdr:rowOff>164240</xdr:rowOff>
    </xdr:to>
    <xdr:sp macro="" textlink="">
      <xdr:nvSpPr>
        <xdr:cNvPr id="709" name="フローチャート: 判断 708"/>
        <xdr:cNvSpPr/>
      </xdr:nvSpPr>
      <xdr:spPr>
        <a:xfrm>
          <a:off x="162687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98867</xdr:rowOff>
    </xdr:from>
    <xdr:to>
      <xdr:col>81</xdr:col>
      <xdr:colOff>50800</xdr:colOff>
      <xdr:row>91</xdr:row>
      <xdr:rowOff>46146</xdr:rowOff>
    </xdr:to>
    <xdr:cxnSp macro="">
      <xdr:nvCxnSpPr>
        <xdr:cNvPr id="710" name="直線コネクタ 709"/>
        <xdr:cNvCxnSpPr/>
      </xdr:nvCxnSpPr>
      <xdr:spPr>
        <a:xfrm flipV="1">
          <a:off x="14592300" y="15529367"/>
          <a:ext cx="889000" cy="11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71098</xdr:rowOff>
    </xdr:from>
    <xdr:to>
      <xdr:col>81</xdr:col>
      <xdr:colOff>101600</xdr:colOff>
      <xdr:row>96</xdr:row>
      <xdr:rowOff>1248</xdr:rowOff>
    </xdr:to>
    <xdr:sp macro="" textlink="">
      <xdr:nvSpPr>
        <xdr:cNvPr id="711" name="フローチャート: 判断 710"/>
        <xdr:cNvSpPr/>
      </xdr:nvSpPr>
      <xdr:spPr>
        <a:xfrm>
          <a:off x="15430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163825</xdr:rowOff>
    </xdr:from>
    <xdr:ext cx="534377" cy="259045"/>
    <xdr:sp macro="" textlink="">
      <xdr:nvSpPr>
        <xdr:cNvPr id="712" name="テキスト ボックス 711"/>
        <xdr:cNvSpPr txBox="1"/>
      </xdr:nvSpPr>
      <xdr:spPr>
        <a:xfrm>
          <a:off x="15214111" y="164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46146</xdr:rowOff>
    </xdr:from>
    <xdr:to>
      <xdr:col>76</xdr:col>
      <xdr:colOff>114300</xdr:colOff>
      <xdr:row>91</xdr:row>
      <xdr:rowOff>93923</xdr:rowOff>
    </xdr:to>
    <xdr:cxnSp macro="">
      <xdr:nvCxnSpPr>
        <xdr:cNvPr id="713" name="直線コネクタ 712"/>
        <xdr:cNvCxnSpPr/>
      </xdr:nvCxnSpPr>
      <xdr:spPr>
        <a:xfrm flipV="1">
          <a:off x="13703300" y="15648096"/>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23078</xdr:rowOff>
    </xdr:from>
    <xdr:to>
      <xdr:col>76</xdr:col>
      <xdr:colOff>165100</xdr:colOff>
      <xdr:row>95</xdr:row>
      <xdr:rowOff>124678</xdr:rowOff>
    </xdr:to>
    <xdr:sp macro="" textlink="">
      <xdr:nvSpPr>
        <xdr:cNvPr id="714" name="フローチャート: 判断 713"/>
        <xdr:cNvSpPr/>
      </xdr:nvSpPr>
      <xdr:spPr>
        <a:xfrm>
          <a:off x="14541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115805</xdr:rowOff>
    </xdr:from>
    <xdr:ext cx="534377" cy="259045"/>
    <xdr:sp macro="" textlink="">
      <xdr:nvSpPr>
        <xdr:cNvPr id="715" name="テキスト ボックス 714"/>
        <xdr:cNvSpPr txBox="1"/>
      </xdr:nvSpPr>
      <xdr:spPr>
        <a:xfrm>
          <a:off x="14325111" y="164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93923</xdr:rowOff>
    </xdr:from>
    <xdr:to>
      <xdr:col>71</xdr:col>
      <xdr:colOff>177800</xdr:colOff>
      <xdr:row>92</xdr:row>
      <xdr:rowOff>6541</xdr:rowOff>
    </xdr:to>
    <xdr:cxnSp macro="">
      <xdr:nvCxnSpPr>
        <xdr:cNvPr id="716" name="直線コネクタ 715"/>
        <xdr:cNvCxnSpPr/>
      </xdr:nvCxnSpPr>
      <xdr:spPr>
        <a:xfrm flipV="1">
          <a:off x="12814300" y="15695873"/>
          <a:ext cx="889000" cy="8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84556</xdr:rowOff>
    </xdr:from>
    <xdr:to>
      <xdr:col>72</xdr:col>
      <xdr:colOff>38100</xdr:colOff>
      <xdr:row>96</xdr:row>
      <xdr:rowOff>14706</xdr:rowOff>
    </xdr:to>
    <xdr:sp macro="" textlink="">
      <xdr:nvSpPr>
        <xdr:cNvPr id="717" name="フローチャート: 判断 716"/>
        <xdr:cNvSpPr/>
      </xdr:nvSpPr>
      <xdr:spPr>
        <a:xfrm>
          <a:off x="13652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5833</xdr:rowOff>
    </xdr:from>
    <xdr:ext cx="534377" cy="259045"/>
    <xdr:sp macro="" textlink="">
      <xdr:nvSpPr>
        <xdr:cNvPr id="718" name="テキスト ボックス 717"/>
        <xdr:cNvSpPr txBox="1"/>
      </xdr:nvSpPr>
      <xdr:spPr>
        <a:xfrm>
          <a:off x="13436111" y="164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98786</xdr:rowOff>
    </xdr:from>
    <xdr:to>
      <xdr:col>67</xdr:col>
      <xdr:colOff>101600</xdr:colOff>
      <xdr:row>96</xdr:row>
      <xdr:rowOff>28936</xdr:rowOff>
    </xdr:to>
    <xdr:sp macro="" textlink="">
      <xdr:nvSpPr>
        <xdr:cNvPr id="719" name="フローチャート: 判断 718"/>
        <xdr:cNvSpPr/>
      </xdr:nvSpPr>
      <xdr:spPr>
        <a:xfrm>
          <a:off x="12763500" y="1638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20063</xdr:rowOff>
    </xdr:from>
    <xdr:ext cx="534377" cy="259045"/>
    <xdr:sp macro="" textlink="">
      <xdr:nvSpPr>
        <xdr:cNvPr id="720" name="テキスト ボックス 719"/>
        <xdr:cNvSpPr txBox="1"/>
      </xdr:nvSpPr>
      <xdr:spPr>
        <a:xfrm>
          <a:off x="12547111" y="1647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1" name="テキスト ボックス 72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2" name="テキスト ボックス 72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3" name="テキスト ボックス 72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4" name="テキスト ボックス 72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5" name="テキスト ボックス 72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17720</xdr:rowOff>
    </xdr:from>
    <xdr:to>
      <xdr:col>85</xdr:col>
      <xdr:colOff>177800</xdr:colOff>
      <xdr:row>91</xdr:row>
      <xdr:rowOff>119320</xdr:rowOff>
    </xdr:to>
    <xdr:sp macro="" textlink="">
      <xdr:nvSpPr>
        <xdr:cNvPr id="726" name="楕円 725"/>
        <xdr:cNvSpPr/>
      </xdr:nvSpPr>
      <xdr:spPr>
        <a:xfrm>
          <a:off x="16268700" y="156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142197</xdr:rowOff>
    </xdr:from>
    <xdr:ext cx="599010" cy="259045"/>
    <xdr:sp macro="" textlink="">
      <xdr:nvSpPr>
        <xdr:cNvPr id="727" name="公債費該当値テキスト"/>
        <xdr:cNvSpPr txBox="1"/>
      </xdr:nvSpPr>
      <xdr:spPr>
        <a:xfrm>
          <a:off x="16370300" y="1557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48067</xdr:rowOff>
    </xdr:from>
    <xdr:to>
      <xdr:col>81</xdr:col>
      <xdr:colOff>101600</xdr:colOff>
      <xdr:row>90</xdr:row>
      <xdr:rowOff>149667</xdr:rowOff>
    </xdr:to>
    <xdr:sp macro="" textlink="">
      <xdr:nvSpPr>
        <xdr:cNvPr id="728" name="楕円 727"/>
        <xdr:cNvSpPr/>
      </xdr:nvSpPr>
      <xdr:spPr>
        <a:xfrm>
          <a:off x="15430500" y="1547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166194</xdr:rowOff>
    </xdr:from>
    <xdr:ext cx="599010" cy="259045"/>
    <xdr:sp macro="" textlink="">
      <xdr:nvSpPr>
        <xdr:cNvPr id="729" name="テキスト ボックス 728"/>
        <xdr:cNvSpPr txBox="1"/>
      </xdr:nvSpPr>
      <xdr:spPr>
        <a:xfrm>
          <a:off x="15181795" y="1525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166796</xdr:rowOff>
    </xdr:from>
    <xdr:to>
      <xdr:col>76</xdr:col>
      <xdr:colOff>165100</xdr:colOff>
      <xdr:row>91</xdr:row>
      <xdr:rowOff>96946</xdr:rowOff>
    </xdr:to>
    <xdr:sp macro="" textlink="">
      <xdr:nvSpPr>
        <xdr:cNvPr id="730" name="楕円 729"/>
        <xdr:cNvSpPr/>
      </xdr:nvSpPr>
      <xdr:spPr>
        <a:xfrm>
          <a:off x="14541500" y="155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113473</xdr:rowOff>
    </xdr:from>
    <xdr:ext cx="599010" cy="259045"/>
    <xdr:sp macro="" textlink="">
      <xdr:nvSpPr>
        <xdr:cNvPr id="731" name="テキスト ボックス 730"/>
        <xdr:cNvSpPr txBox="1"/>
      </xdr:nvSpPr>
      <xdr:spPr>
        <a:xfrm>
          <a:off x="14292795" y="1537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43123</xdr:rowOff>
    </xdr:from>
    <xdr:to>
      <xdr:col>72</xdr:col>
      <xdr:colOff>38100</xdr:colOff>
      <xdr:row>91</xdr:row>
      <xdr:rowOff>144723</xdr:rowOff>
    </xdr:to>
    <xdr:sp macro="" textlink="">
      <xdr:nvSpPr>
        <xdr:cNvPr id="732" name="楕円 731"/>
        <xdr:cNvSpPr/>
      </xdr:nvSpPr>
      <xdr:spPr>
        <a:xfrm>
          <a:off x="13652500" y="156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161250</xdr:rowOff>
    </xdr:from>
    <xdr:ext cx="599010" cy="259045"/>
    <xdr:sp macro="" textlink="">
      <xdr:nvSpPr>
        <xdr:cNvPr id="733" name="テキスト ボックス 732"/>
        <xdr:cNvSpPr txBox="1"/>
      </xdr:nvSpPr>
      <xdr:spPr>
        <a:xfrm>
          <a:off x="13403795" y="1542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127191</xdr:rowOff>
    </xdr:from>
    <xdr:to>
      <xdr:col>67</xdr:col>
      <xdr:colOff>101600</xdr:colOff>
      <xdr:row>92</xdr:row>
      <xdr:rowOff>57341</xdr:rowOff>
    </xdr:to>
    <xdr:sp macro="" textlink="">
      <xdr:nvSpPr>
        <xdr:cNvPr id="734" name="楕円 733"/>
        <xdr:cNvSpPr/>
      </xdr:nvSpPr>
      <xdr:spPr>
        <a:xfrm>
          <a:off x="12763500" y="1572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73868</xdr:rowOff>
    </xdr:from>
    <xdr:ext cx="599010" cy="259045"/>
    <xdr:sp macro="" textlink="">
      <xdr:nvSpPr>
        <xdr:cNvPr id="735" name="テキスト ボックス 734"/>
        <xdr:cNvSpPr txBox="1"/>
      </xdr:nvSpPr>
      <xdr:spPr>
        <a:xfrm>
          <a:off x="12514795" y="1550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6" name="正方形/長方形 73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7" name="正方形/長方形 73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8" name="正方形/長方形 73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9" name="正方形/長方形 73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0" name="正方形/長方形 73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1" name="正方形/長方形 74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2" name="正方形/長方形 74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3" name="正方形/長方形 74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4" name="テキスト ボックス 74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5" name="直線コネクタ 74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6" name="直線コネクタ 74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7" name="テキスト ボックス 74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8" name="直線コネクタ 74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9" name="テキスト ボックス 74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50" name="直線コネクタ 74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51" name="テキスト ボックス 75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2" name="直線コネクタ 75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3" name="テキスト ボックス 75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5" name="テキスト ボックス 75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59690</xdr:rowOff>
    </xdr:from>
    <xdr:to>
      <xdr:col>116</xdr:col>
      <xdr:colOff>62864</xdr:colOff>
      <xdr:row>38</xdr:row>
      <xdr:rowOff>139700</xdr:rowOff>
    </xdr:to>
    <xdr:cxnSp macro="">
      <xdr:nvCxnSpPr>
        <xdr:cNvPr id="757" name="直線コネクタ 756"/>
        <xdr:cNvCxnSpPr/>
      </xdr:nvCxnSpPr>
      <xdr:spPr>
        <a:xfrm flipV="1">
          <a:off x="22159595" y="5546090"/>
          <a:ext cx="1269"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159123</xdr:rowOff>
    </xdr:from>
    <xdr:ext cx="249299" cy="259045"/>
    <xdr:sp macro="" textlink="">
      <xdr:nvSpPr>
        <xdr:cNvPr id="758" name="諸支出金最小値テキスト"/>
        <xdr:cNvSpPr txBox="1"/>
      </xdr:nvSpPr>
      <xdr:spPr>
        <a:xfrm>
          <a:off x="22212300" y="6674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9" name="直線コネクタ 75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6367</xdr:rowOff>
    </xdr:from>
    <xdr:ext cx="469744" cy="259045"/>
    <xdr:sp macro="" textlink="">
      <xdr:nvSpPr>
        <xdr:cNvPr id="760" name="諸支出金最大値テキスト"/>
        <xdr:cNvSpPr txBox="1"/>
      </xdr:nvSpPr>
      <xdr:spPr>
        <a:xfrm>
          <a:off x="22212300" y="532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59690</xdr:rowOff>
    </xdr:from>
    <xdr:to>
      <xdr:col>116</xdr:col>
      <xdr:colOff>152400</xdr:colOff>
      <xdr:row>32</xdr:row>
      <xdr:rowOff>59690</xdr:rowOff>
    </xdr:to>
    <xdr:cxnSp macro="">
      <xdr:nvCxnSpPr>
        <xdr:cNvPr id="761" name="直線コネクタ 760"/>
        <xdr:cNvCxnSpPr/>
      </xdr:nvCxnSpPr>
      <xdr:spPr>
        <a:xfrm>
          <a:off x="22072600" y="554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2" name="直線コネクタ 76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76573</xdr:rowOff>
    </xdr:from>
    <xdr:ext cx="313932" cy="259045"/>
    <xdr:sp macro="" textlink="">
      <xdr:nvSpPr>
        <xdr:cNvPr id="763" name="諸支出金平均値テキスト"/>
        <xdr:cNvSpPr txBox="1"/>
      </xdr:nvSpPr>
      <xdr:spPr>
        <a:xfrm>
          <a:off x="22212300" y="64202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53696</xdr:rowOff>
    </xdr:from>
    <xdr:to>
      <xdr:col>116</xdr:col>
      <xdr:colOff>114300</xdr:colOff>
      <xdr:row>38</xdr:row>
      <xdr:rowOff>155296</xdr:rowOff>
    </xdr:to>
    <xdr:sp macro="" textlink="">
      <xdr:nvSpPr>
        <xdr:cNvPr id="764" name="フローチャート: 判断 763"/>
        <xdr:cNvSpPr/>
      </xdr:nvSpPr>
      <xdr:spPr>
        <a:xfrm>
          <a:off x="221107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5" name="直線コネクタ 76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6" name="フローチャート: 判断 765"/>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67" name="テキスト ボックス 766"/>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8" name="直線コネクタ 76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72441</xdr:rowOff>
    </xdr:from>
    <xdr:to>
      <xdr:col>107</xdr:col>
      <xdr:colOff>101600</xdr:colOff>
      <xdr:row>39</xdr:row>
      <xdr:rowOff>2591</xdr:rowOff>
    </xdr:to>
    <xdr:sp macro="" textlink="">
      <xdr:nvSpPr>
        <xdr:cNvPr id="769" name="フローチャート: 判断 768"/>
        <xdr:cNvSpPr/>
      </xdr:nvSpPr>
      <xdr:spPr>
        <a:xfrm>
          <a:off x="20383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19118</xdr:rowOff>
    </xdr:from>
    <xdr:ext cx="313932" cy="259045"/>
    <xdr:sp macro="" textlink="">
      <xdr:nvSpPr>
        <xdr:cNvPr id="770" name="テキスト ボックス 769"/>
        <xdr:cNvSpPr txBox="1"/>
      </xdr:nvSpPr>
      <xdr:spPr>
        <a:xfrm>
          <a:off x="20277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71" name="直線コネクタ 77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3861</xdr:rowOff>
    </xdr:from>
    <xdr:to>
      <xdr:col>102</xdr:col>
      <xdr:colOff>165100</xdr:colOff>
      <xdr:row>37</xdr:row>
      <xdr:rowOff>105461</xdr:rowOff>
    </xdr:to>
    <xdr:sp macro="" textlink="">
      <xdr:nvSpPr>
        <xdr:cNvPr id="772" name="フローチャート: 判断 771"/>
        <xdr:cNvSpPr/>
      </xdr:nvSpPr>
      <xdr:spPr>
        <a:xfrm>
          <a:off x="19494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121988</xdr:rowOff>
    </xdr:from>
    <xdr:ext cx="378565" cy="259045"/>
    <xdr:sp macro="" textlink="">
      <xdr:nvSpPr>
        <xdr:cNvPr id="773" name="テキスト ボックス 772"/>
        <xdr:cNvSpPr txBox="1"/>
      </xdr:nvSpPr>
      <xdr:spPr>
        <a:xfrm>
          <a:off x="19356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74" name="フローチャート: 判断 773"/>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75" name="テキスト ボックス 774"/>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81" name="楕円 78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32123</xdr:rowOff>
    </xdr:from>
    <xdr:ext cx="249299" cy="259045"/>
    <xdr:sp macro="" textlink="">
      <xdr:nvSpPr>
        <xdr:cNvPr id="782" name="諸支出金該当値テキスト"/>
        <xdr:cNvSpPr txBox="1"/>
      </xdr:nvSpPr>
      <xdr:spPr>
        <a:xfrm>
          <a:off x="22212300" y="65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3" name="楕円 78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4" name="テキスト ボックス 78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5" name="楕円 78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6" name="テキスト ボックス 78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7" name="楕円 78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8" name="テキスト ボックス 78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9" name="楕円 78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90" name="テキスト ボックス 78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民生費が対前年度、住民一人当たり</a:t>
          </a:r>
          <a:r>
            <a:rPr kumimoji="1" lang="en-US" altLang="ja-JP" sz="1300">
              <a:latin typeface="ＭＳ Ｐゴシック" panose="020B0600070205080204" pitchFamily="50" charset="-128"/>
              <a:ea typeface="ＭＳ Ｐゴシック" panose="020B0600070205080204" pitchFamily="50" charset="-128"/>
            </a:rPr>
            <a:t>29,945</a:t>
          </a:r>
          <a:r>
            <a:rPr kumimoji="1" lang="ja-JP" altLang="en-US" sz="1300">
              <a:latin typeface="ＭＳ Ｐゴシック" panose="020B0600070205080204" pitchFamily="50" charset="-128"/>
              <a:ea typeface="ＭＳ Ｐゴシック" panose="020B0600070205080204" pitchFamily="50" charset="-128"/>
            </a:rPr>
            <a:t>円減少しているのは、子育て世帯への臨時特別給付金給付事業の減、市立保育所整備事業の皆減が要因となっている。</a:t>
          </a:r>
        </a:p>
        <a:p>
          <a:r>
            <a:rPr kumimoji="1" lang="ja-JP" altLang="en-US" sz="1300">
              <a:latin typeface="ＭＳ Ｐゴシック" panose="020B0600070205080204" pitchFamily="50" charset="-128"/>
              <a:ea typeface="ＭＳ Ｐゴシック" panose="020B0600070205080204" pitchFamily="50" charset="-128"/>
            </a:rPr>
            <a:t>　農林水産業費が対前年度、住民一人当たり</a:t>
          </a:r>
          <a:r>
            <a:rPr kumimoji="1" lang="en-US" altLang="ja-JP" sz="1300">
              <a:latin typeface="ＭＳ Ｐゴシック" panose="020B0600070205080204" pitchFamily="50" charset="-128"/>
              <a:ea typeface="ＭＳ Ｐゴシック" panose="020B0600070205080204" pitchFamily="50" charset="-128"/>
            </a:rPr>
            <a:t>100,217</a:t>
          </a:r>
          <a:r>
            <a:rPr kumimoji="1" lang="ja-JP" altLang="en-US" sz="1300">
              <a:latin typeface="ＭＳ Ｐゴシック" panose="020B0600070205080204" pitchFamily="50" charset="-128"/>
              <a:ea typeface="ＭＳ Ｐゴシック" panose="020B0600070205080204" pitchFamily="50" charset="-128"/>
            </a:rPr>
            <a:t>円減少しているのは、繁殖育成センター建設工事の皆減、畜産振興対策事業費補助金の減等が要因となっている。</a:t>
          </a:r>
        </a:p>
        <a:p>
          <a:r>
            <a:rPr kumimoji="1" lang="ja-JP" altLang="en-US" sz="1300">
              <a:latin typeface="ＭＳ Ｐゴシック" panose="020B0600070205080204" pitchFamily="50" charset="-128"/>
              <a:ea typeface="ＭＳ Ｐゴシック" panose="020B0600070205080204" pitchFamily="50" charset="-128"/>
            </a:rPr>
            <a:t>　商工費が対前年度、住民一人当たり</a:t>
          </a:r>
          <a:r>
            <a:rPr kumimoji="1" lang="en-US" altLang="ja-JP" sz="1300">
              <a:latin typeface="ＭＳ Ｐゴシック" panose="020B0600070205080204" pitchFamily="50" charset="-128"/>
              <a:ea typeface="ＭＳ Ｐゴシック" panose="020B0600070205080204" pitchFamily="50" charset="-128"/>
            </a:rPr>
            <a:t>12,664</a:t>
          </a:r>
          <a:r>
            <a:rPr kumimoji="1" lang="ja-JP" altLang="en-US" sz="1300">
              <a:latin typeface="ＭＳ Ｐゴシック" panose="020B0600070205080204" pitchFamily="50" charset="-128"/>
              <a:ea typeface="ＭＳ Ｐゴシック" panose="020B0600070205080204" pitchFamily="50" charset="-128"/>
            </a:rPr>
            <a:t>円増加しているのは、中小企業経営対策支援事業給付金の皆増、企業立地促進事業費補助金の皆増等が要因となっている。</a:t>
          </a:r>
        </a:p>
        <a:p>
          <a:r>
            <a:rPr kumimoji="1" lang="ja-JP" altLang="en-US" sz="1300">
              <a:latin typeface="ＭＳ Ｐゴシック" panose="020B0600070205080204" pitchFamily="50" charset="-128"/>
              <a:ea typeface="ＭＳ Ｐゴシック" panose="020B0600070205080204" pitchFamily="50" charset="-128"/>
            </a:rPr>
            <a:t>　教育費が対前年度、住民一人当たり</a:t>
          </a:r>
          <a:r>
            <a:rPr kumimoji="1" lang="en-US" altLang="ja-JP" sz="1300">
              <a:latin typeface="ＭＳ Ｐゴシック" panose="020B0600070205080204" pitchFamily="50" charset="-128"/>
              <a:ea typeface="ＭＳ Ｐゴシック" panose="020B0600070205080204" pitchFamily="50" charset="-128"/>
            </a:rPr>
            <a:t>21,852</a:t>
          </a:r>
          <a:r>
            <a:rPr kumimoji="1" lang="ja-JP" altLang="en-US" sz="1300">
              <a:latin typeface="ＭＳ Ｐゴシック" panose="020B0600070205080204" pitchFamily="50" charset="-128"/>
              <a:ea typeface="ＭＳ Ｐゴシック" panose="020B0600070205080204" pitchFamily="50" charset="-128"/>
            </a:rPr>
            <a:t>円増加しているのは、スキージャンプ台改修工事の皆増、特別国民体育大会冬季スキー競技会実施に伴う実行委員会への補助金の皆増が要因となっている。</a:t>
          </a:r>
        </a:p>
        <a:p>
          <a:r>
            <a:rPr kumimoji="1" lang="ja-JP" altLang="en-US" sz="1300">
              <a:latin typeface="ＭＳ Ｐゴシック" panose="020B0600070205080204" pitchFamily="50" charset="-128"/>
              <a:ea typeface="ＭＳ Ｐゴシック" panose="020B0600070205080204" pitchFamily="50" charset="-128"/>
            </a:rPr>
            <a:t>　公債費の対前年度、住民一人当たり</a:t>
          </a:r>
          <a:r>
            <a:rPr kumimoji="1" lang="en-US" altLang="ja-JP" sz="1300">
              <a:latin typeface="ＭＳ Ｐゴシック" panose="020B0600070205080204" pitchFamily="50" charset="-128"/>
              <a:ea typeface="ＭＳ Ｐゴシック" panose="020B0600070205080204" pitchFamily="50" charset="-128"/>
            </a:rPr>
            <a:t>9,876</a:t>
          </a:r>
          <a:r>
            <a:rPr kumimoji="1" lang="ja-JP" altLang="en-US" sz="1300">
              <a:latin typeface="ＭＳ Ｐゴシック" panose="020B0600070205080204" pitchFamily="50" charset="-128"/>
              <a:ea typeface="ＭＳ Ｐゴシック" panose="020B0600070205080204" pitchFamily="50" charset="-128"/>
            </a:rPr>
            <a:t>円減少しているのは、地方債元利償還額の減が要因となっている。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実質収支は黒字を維持しているが、財政調整基金を取り崩したことにより実質単年度収支は</a:t>
          </a:r>
          <a:r>
            <a:rPr kumimoji="1" lang="en-US" altLang="ja-JP" sz="1400">
              <a:latin typeface="ＭＳ ゴシック" pitchFamily="49" charset="-128"/>
              <a:ea typeface="ＭＳ ゴシック" pitchFamily="49" charset="-128"/>
            </a:rPr>
            <a:t>368</a:t>
          </a:r>
          <a:r>
            <a:rPr kumimoji="1" lang="ja-JP" altLang="en-US" sz="1400">
              <a:latin typeface="ＭＳ ゴシック" pitchFamily="49" charset="-128"/>
              <a:ea typeface="ＭＳ ゴシック" pitchFamily="49" charset="-128"/>
            </a:rPr>
            <a:t>百万円の赤字となっている。今後も、事務事業の見直し・統廃合など歳出の合理化等行財政改革を推進し、健全な行財政運営に努めていく。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年度から黒字となっている。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32140_&#20843;&#24161;&#24179;&#24066;_2022(2&#22238;&#30446;)&#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27.3</v>
          </cell>
          <cell r="BX51">
            <v>51</v>
          </cell>
          <cell r="CF51">
            <v>47</v>
          </cell>
          <cell r="CN51">
            <v>48.9</v>
          </cell>
          <cell r="CV51">
            <v>35.9</v>
          </cell>
        </row>
        <row r="53">
          <cell r="BP53">
            <v>50.6</v>
          </cell>
          <cell r="BX53">
            <v>52.2</v>
          </cell>
          <cell r="CF53">
            <v>54.1</v>
          </cell>
          <cell r="CN53">
            <v>55.5</v>
          </cell>
          <cell r="CV53">
            <v>57.6</v>
          </cell>
        </row>
        <row r="55">
          <cell r="AN55" t="str">
            <v>類似団体内平均値</v>
          </cell>
          <cell r="BP55">
            <v>15.3</v>
          </cell>
          <cell r="BX55">
            <v>14.9</v>
          </cell>
          <cell r="CF55">
            <v>14.5</v>
          </cell>
          <cell r="CN55">
            <v>13.3</v>
          </cell>
          <cell r="CV55">
            <v>5.4</v>
          </cell>
        </row>
        <row r="57">
          <cell r="BP57">
            <v>57.5</v>
          </cell>
          <cell r="BX57">
            <v>58.5</v>
          </cell>
          <cell r="CF57">
            <v>58.9</v>
          </cell>
          <cell r="CN57">
            <v>61.5</v>
          </cell>
          <cell r="CV57">
            <v>62.3</v>
          </cell>
        </row>
        <row r="72">
          <cell r="BP72" t="str">
            <v>H30</v>
          </cell>
          <cell r="BX72" t="str">
            <v>R01</v>
          </cell>
          <cell r="CF72" t="str">
            <v>R02</v>
          </cell>
          <cell r="CN72" t="str">
            <v>R03</v>
          </cell>
          <cell r="CV72" t="str">
            <v>R04</v>
          </cell>
        </row>
        <row r="73">
          <cell r="AN73" t="str">
            <v>当該団体値</v>
          </cell>
          <cell r="BP73">
            <v>27.3</v>
          </cell>
          <cell r="BX73">
            <v>51</v>
          </cell>
          <cell r="CF73">
            <v>47</v>
          </cell>
          <cell r="CN73">
            <v>48.9</v>
          </cell>
          <cell r="CV73">
            <v>35.9</v>
          </cell>
        </row>
        <row r="75">
          <cell r="BP75">
            <v>14.2</v>
          </cell>
          <cell r="BX75">
            <v>15.6</v>
          </cell>
          <cell r="CF75">
            <v>16.2</v>
          </cell>
          <cell r="CN75">
            <v>16.899999999999999</v>
          </cell>
          <cell r="CV75">
            <v>16.3</v>
          </cell>
        </row>
        <row r="77">
          <cell r="AN77" t="str">
            <v>類似団体内平均値</v>
          </cell>
          <cell r="BP77">
            <v>15.3</v>
          </cell>
          <cell r="BX77">
            <v>14.9</v>
          </cell>
          <cell r="CF77">
            <v>14.5</v>
          </cell>
          <cell r="CN77">
            <v>13.3</v>
          </cell>
          <cell r="CV77">
            <v>5.4</v>
          </cell>
        </row>
        <row r="79">
          <cell r="BP79">
            <v>8.5</v>
          </cell>
          <cell r="BX79">
            <v>8.5</v>
          </cell>
          <cell r="CF79">
            <v>8.4</v>
          </cell>
          <cell r="CN79">
            <v>8.4</v>
          </cell>
          <cell r="CV79">
            <v>8.4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20866951</v>
      </c>
      <c r="BO4" s="371"/>
      <c r="BP4" s="371"/>
      <c r="BQ4" s="371"/>
      <c r="BR4" s="371"/>
      <c r="BS4" s="371"/>
      <c r="BT4" s="371"/>
      <c r="BU4" s="372"/>
      <c r="BV4" s="370">
        <v>24053469</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4.2</v>
      </c>
      <c r="CU4" s="377"/>
      <c r="CV4" s="377"/>
      <c r="CW4" s="377"/>
      <c r="CX4" s="377"/>
      <c r="CY4" s="377"/>
      <c r="CZ4" s="377"/>
      <c r="DA4" s="378"/>
      <c r="DB4" s="376">
        <v>4.2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20225487</v>
      </c>
      <c r="BO5" s="408"/>
      <c r="BP5" s="408"/>
      <c r="BQ5" s="408"/>
      <c r="BR5" s="408"/>
      <c r="BS5" s="408"/>
      <c r="BT5" s="408"/>
      <c r="BU5" s="409"/>
      <c r="BV5" s="407">
        <v>23449046</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97.6</v>
      </c>
      <c r="CU5" s="405"/>
      <c r="CV5" s="405"/>
      <c r="CW5" s="405"/>
      <c r="CX5" s="405"/>
      <c r="CY5" s="405"/>
      <c r="CZ5" s="405"/>
      <c r="DA5" s="406"/>
      <c r="DB5" s="404">
        <v>97.2</v>
      </c>
      <c r="DC5" s="405"/>
      <c r="DD5" s="405"/>
      <c r="DE5" s="405"/>
      <c r="DF5" s="405"/>
      <c r="DG5" s="405"/>
      <c r="DH5" s="405"/>
      <c r="DI5" s="406"/>
    </row>
    <row r="6" spans="1:119" ht="18.75" customHeight="1" x14ac:dyDescent="0.15">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641464</v>
      </c>
      <c r="BO6" s="408"/>
      <c r="BP6" s="408"/>
      <c r="BQ6" s="408"/>
      <c r="BR6" s="408"/>
      <c r="BS6" s="408"/>
      <c r="BT6" s="408"/>
      <c r="BU6" s="409"/>
      <c r="BV6" s="407">
        <v>604423</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98.6</v>
      </c>
      <c r="CU6" s="445"/>
      <c r="CV6" s="445"/>
      <c r="CW6" s="445"/>
      <c r="CX6" s="445"/>
      <c r="CY6" s="445"/>
      <c r="CZ6" s="445"/>
      <c r="DA6" s="446"/>
      <c r="DB6" s="444">
        <v>100.8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95</v>
      </c>
      <c r="AV7" s="440"/>
      <c r="AW7" s="440"/>
      <c r="AX7" s="440"/>
      <c r="AY7" s="441" t="s">
        <v>107</v>
      </c>
      <c r="AZ7" s="442"/>
      <c r="BA7" s="442"/>
      <c r="BB7" s="442"/>
      <c r="BC7" s="442"/>
      <c r="BD7" s="442"/>
      <c r="BE7" s="442"/>
      <c r="BF7" s="442"/>
      <c r="BG7" s="442"/>
      <c r="BH7" s="442"/>
      <c r="BI7" s="442"/>
      <c r="BJ7" s="442"/>
      <c r="BK7" s="442"/>
      <c r="BL7" s="442"/>
      <c r="BM7" s="443"/>
      <c r="BN7" s="407">
        <v>149352</v>
      </c>
      <c r="BO7" s="408"/>
      <c r="BP7" s="408"/>
      <c r="BQ7" s="408"/>
      <c r="BR7" s="408"/>
      <c r="BS7" s="408"/>
      <c r="BT7" s="408"/>
      <c r="BU7" s="409"/>
      <c r="BV7" s="407">
        <v>90199</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11810936</v>
      </c>
      <c r="CU7" s="408"/>
      <c r="CV7" s="408"/>
      <c r="CW7" s="408"/>
      <c r="CX7" s="408"/>
      <c r="CY7" s="408"/>
      <c r="CZ7" s="408"/>
      <c r="DA7" s="409"/>
      <c r="DB7" s="407">
        <v>12173531</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492112</v>
      </c>
      <c r="BO8" s="408"/>
      <c r="BP8" s="408"/>
      <c r="BQ8" s="408"/>
      <c r="BR8" s="408"/>
      <c r="BS8" s="408"/>
      <c r="BT8" s="408"/>
      <c r="BU8" s="409"/>
      <c r="BV8" s="407">
        <v>514224</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0.3</v>
      </c>
      <c r="CU8" s="448"/>
      <c r="CV8" s="448"/>
      <c r="CW8" s="448"/>
      <c r="CX8" s="448"/>
      <c r="CY8" s="448"/>
      <c r="CZ8" s="448"/>
      <c r="DA8" s="449"/>
      <c r="DB8" s="447">
        <v>0.3</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24023</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103</v>
      </c>
      <c r="AV9" s="440"/>
      <c r="AW9" s="440"/>
      <c r="AX9" s="440"/>
      <c r="AY9" s="441" t="s">
        <v>117</v>
      </c>
      <c r="AZ9" s="442"/>
      <c r="BA9" s="442"/>
      <c r="BB9" s="442"/>
      <c r="BC9" s="442"/>
      <c r="BD9" s="442"/>
      <c r="BE9" s="442"/>
      <c r="BF9" s="442"/>
      <c r="BG9" s="442"/>
      <c r="BH9" s="442"/>
      <c r="BI9" s="442"/>
      <c r="BJ9" s="442"/>
      <c r="BK9" s="442"/>
      <c r="BL9" s="442"/>
      <c r="BM9" s="443"/>
      <c r="BN9" s="407">
        <v>-22112</v>
      </c>
      <c r="BO9" s="408"/>
      <c r="BP9" s="408"/>
      <c r="BQ9" s="408"/>
      <c r="BR9" s="408"/>
      <c r="BS9" s="408"/>
      <c r="BT9" s="408"/>
      <c r="BU9" s="409"/>
      <c r="BV9" s="407">
        <v>-100178</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19.8</v>
      </c>
      <c r="CU9" s="405"/>
      <c r="CV9" s="405"/>
      <c r="CW9" s="405"/>
      <c r="CX9" s="405"/>
      <c r="CY9" s="405"/>
      <c r="CZ9" s="405"/>
      <c r="DA9" s="406"/>
      <c r="DB9" s="404">
        <v>21.4</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119</v>
      </c>
      <c r="M10" s="437"/>
      <c r="N10" s="437"/>
      <c r="O10" s="437"/>
      <c r="P10" s="437"/>
      <c r="Q10" s="438"/>
      <c r="R10" s="458">
        <v>26355</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258271</v>
      </c>
      <c r="BO10" s="408"/>
      <c r="BP10" s="408"/>
      <c r="BQ10" s="408"/>
      <c r="BR10" s="408"/>
      <c r="BS10" s="408"/>
      <c r="BT10" s="408"/>
      <c r="BU10" s="409"/>
      <c r="BV10" s="407">
        <v>308961</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127</v>
      </c>
      <c r="AV11" s="440"/>
      <c r="AW11" s="440"/>
      <c r="AX11" s="440"/>
      <c r="AY11" s="441" t="s">
        <v>128</v>
      </c>
      <c r="AZ11" s="442"/>
      <c r="BA11" s="442"/>
      <c r="BB11" s="442"/>
      <c r="BC11" s="442"/>
      <c r="BD11" s="442"/>
      <c r="BE11" s="442"/>
      <c r="BF11" s="442"/>
      <c r="BG11" s="442"/>
      <c r="BH11" s="442"/>
      <c r="BI11" s="442"/>
      <c r="BJ11" s="442"/>
      <c r="BK11" s="442"/>
      <c r="BL11" s="442"/>
      <c r="BM11" s="443"/>
      <c r="BN11" s="407">
        <v>78397</v>
      </c>
      <c r="BO11" s="408"/>
      <c r="BP11" s="408"/>
      <c r="BQ11" s="408"/>
      <c r="BR11" s="408"/>
      <c r="BS11" s="408"/>
      <c r="BT11" s="408"/>
      <c r="BU11" s="409"/>
      <c r="BV11" s="407">
        <v>124952</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131</v>
      </c>
      <c r="DC11" s="448"/>
      <c r="DD11" s="448"/>
      <c r="DE11" s="448"/>
      <c r="DF11" s="448"/>
      <c r="DG11" s="448"/>
      <c r="DH11" s="448"/>
      <c r="DI11" s="449"/>
    </row>
    <row r="12" spans="1:119" ht="18.75" customHeight="1" x14ac:dyDescent="0.15">
      <c r="A12" s="181"/>
      <c r="B12" s="467" t="s">
        <v>132</v>
      </c>
      <c r="C12" s="468"/>
      <c r="D12" s="468"/>
      <c r="E12" s="468"/>
      <c r="F12" s="468"/>
      <c r="G12" s="468"/>
      <c r="H12" s="468"/>
      <c r="I12" s="468"/>
      <c r="J12" s="468"/>
      <c r="K12" s="469"/>
      <c r="L12" s="476" t="s">
        <v>133</v>
      </c>
      <c r="M12" s="477"/>
      <c r="N12" s="477"/>
      <c r="O12" s="477"/>
      <c r="P12" s="477"/>
      <c r="Q12" s="478"/>
      <c r="R12" s="479">
        <v>23975</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137</v>
      </c>
      <c r="AV12" s="440"/>
      <c r="AW12" s="440"/>
      <c r="AX12" s="440"/>
      <c r="AY12" s="441" t="s">
        <v>138</v>
      </c>
      <c r="AZ12" s="442"/>
      <c r="BA12" s="442"/>
      <c r="BB12" s="442"/>
      <c r="BC12" s="442"/>
      <c r="BD12" s="442"/>
      <c r="BE12" s="442"/>
      <c r="BF12" s="442"/>
      <c r="BG12" s="442"/>
      <c r="BH12" s="442"/>
      <c r="BI12" s="442"/>
      <c r="BJ12" s="442"/>
      <c r="BK12" s="442"/>
      <c r="BL12" s="442"/>
      <c r="BM12" s="443"/>
      <c r="BN12" s="407">
        <v>682131</v>
      </c>
      <c r="BO12" s="408"/>
      <c r="BP12" s="408"/>
      <c r="BQ12" s="408"/>
      <c r="BR12" s="408"/>
      <c r="BS12" s="408"/>
      <c r="BT12" s="408"/>
      <c r="BU12" s="409"/>
      <c r="BV12" s="407">
        <v>300000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141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142</v>
      </c>
      <c r="N13" s="499"/>
      <c r="O13" s="499"/>
      <c r="P13" s="499"/>
      <c r="Q13" s="500"/>
      <c r="R13" s="491">
        <v>23747</v>
      </c>
      <c r="S13" s="492"/>
      <c r="T13" s="492"/>
      <c r="U13" s="492"/>
      <c r="V13" s="493"/>
      <c r="W13" s="423" t="s">
        <v>143</v>
      </c>
      <c r="X13" s="424"/>
      <c r="Y13" s="424"/>
      <c r="Z13" s="424"/>
      <c r="AA13" s="424"/>
      <c r="AB13" s="414"/>
      <c r="AC13" s="458">
        <v>2831</v>
      </c>
      <c r="AD13" s="459"/>
      <c r="AE13" s="459"/>
      <c r="AF13" s="459"/>
      <c r="AG13" s="501"/>
      <c r="AH13" s="458">
        <v>3222</v>
      </c>
      <c r="AI13" s="459"/>
      <c r="AJ13" s="459"/>
      <c r="AK13" s="459"/>
      <c r="AL13" s="460"/>
      <c r="AM13" s="436" t="s">
        <v>144</v>
      </c>
      <c r="AN13" s="437"/>
      <c r="AO13" s="437"/>
      <c r="AP13" s="437"/>
      <c r="AQ13" s="437"/>
      <c r="AR13" s="437"/>
      <c r="AS13" s="437"/>
      <c r="AT13" s="438"/>
      <c r="AU13" s="439" t="s">
        <v>145</v>
      </c>
      <c r="AV13" s="440"/>
      <c r="AW13" s="440"/>
      <c r="AX13" s="440"/>
      <c r="AY13" s="441" t="s">
        <v>146</v>
      </c>
      <c r="AZ13" s="442"/>
      <c r="BA13" s="442"/>
      <c r="BB13" s="442"/>
      <c r="BC13" s="442"/>
      <c r="BD13" s="442"/>
      <c r="BE13" s="442"/>
      <c r="BF13" s="442"/>
      <c r="BG13" s="442"/>
      <c r="BH13" s="442"/>
      <c r="BI13" s="442"/>
      <c r="BJ13" s="442"/>
      <c r="BK13" s="442"/>
      <c r="BL13" s="442"/>
      <c r="BM13" s="443"/>
      <c r="BN13" s="407">
        <v>-367575</v>
      </c>
      <c r="BO13" s="408"/>
      <c r="BP13" s="408"/>
      <c r="BQ13" s="408"/>
      <c r="BR13" s="408"/>
      <c r="BS13" s="408"/>
      <c r="BT13" s="408"/>
      <c r="BU13" s="409"/>
      <c r="BV13" s="407">
        <v>33735</v>
      </c>
      <c r="BW13" s="408"/>
      <c r="BX13" s="408"/>
      <c r="BY13" s="408"/>
      <c r="BZ13" s="408"/>
      <c r="CA13" s="408"/>
      <c r="CB13" s="408"/>
      <c r="CC13" s="409"/>
      <c r="CD13" s="410" t="s">
        <v>147</v>
      </c>
      <c r="CE13" s="411"/>
      <c r="CF13" s="411"/>
      <c r="CG13" s="411"/>
      <c r="CH13" s="411"/>
      <c r="CI13" s="411"/>
      <c r="CJ13" s="411"/>
      <c r="CK13" s="411"/>
      <c r="CL13" s="411"/>
      <c r="CM13" s="411"/>
      <c r="CN13" s="411"/>
      <c r="CO13" s="411"/>
      <c r="CP13" s="411"/>
      <c r="CQ13" s="411"/>
      <c r="CR13" s="411"/>
      <c r="CS13" s="412"/>
      <c r="CT13" s="404">
        <v>16.3</v>
      </c>
      <c r="CU13" s="405"/>
      <c r="CV13" s="405"/>
      <c r="CW13" s="405"/>
      <c r="CX13" s="405"/>
      <c r="CY13" s="405"/>
      <c r="CZ13" s="405"/>
      <c r="DA13" s="406"/>
      <c r="DB13" s="404">
        <v>16.899999999999999</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148</v>
      </c>
      <c r="M14" s="489"/>
      <c r="N14" s="489"/>
      <c r="O14" s="489"/>
      <c r="P14" s="489"/>
      <c r="Q14" s="490"/>
      <c r="R14" s="491">
        <v>24287</v>
      </c>
      <c r="S14" s="492"/>
      <c r="T14" s="492"/>
      <c r="U14" s="492"/>
      <c r="V14" s="493"/>
      <c r="W14" s="397"/>
      <c r="X14" s="398"/>
      <c r="Y14" s="398"/>
      <c r="Z14" s="398"/>
      <c r="AA14" s="398"/>
      <c r="AB14" s="387"/>
      <c r="AC14" s="494">
        <v>22.5</v>
      </c>
      <c r="AD14" s="495"/>
      <c r="AE14" s="495"/>
      <c r="AF14" s="495"/>
      <c r="AG14" s="496"/>
      <c r="AH14" s="494">
        <v>23.3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149</v>
      </c>
      <c r="CE14" s="503"/>
      <c r="CF14" s="503"/>
      <c r="CG14" s="503"/>
      <c r="CH14" s="503"/>
      <c r="CI14" s="503"/>
      <c r="CJ14" s="503"/>
      <c r="CK14" s="503"/>
      <c r="CL14" s="503"/>
      <c r="CM14" s="503"/>
      <c r="CN14" s="503"/>
      <c r="CO14" s="503"/>
      <c r="CP14" s="503"/>
      <c r="CQ14" s="503"/>
      <c r="CR14" s="503"/>
      <c r="CS14" s="504"/>
      <c r="CT14" s="505">
        <v>35.9</v>
      </c>
      <c r="CU14" s="506"/>
      <c r="CV14" s="506"/>
      <c r="CW14" s="506"/>
      <c r="CX14" s="506"/>
      <c r="CY14" s="506"/>
      <c r="CZ14" s="506"/>
      <c r="DA14" s="507"/>
      <c r="DB14" s="505">
        <v>48.9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142</v>
      </c>
      <c r="N15" s="499"/>
      <c r="O15" s="499"/>
      <c r="P15" s="499"/>
      <c r="Q15" s="500"/>
      <c r="R15" s="491">
        <v>24162</v>
      </c>
      <c r="S15" s="492"/>
      <c r="T15" s="492"/>
      <c r="U15" s="492"/>
      <c r="V15" s="493"/>
      <c r="W15" s="423" t="s">
        <v>150</v>
      </c>
      <c r="X15" s="424"/>
      <c r="Y15" s="424"/>
      <c r="Z15" s="424"/>
      <c r="AA15" s="424"/>
      <c r="AB15" s="414"/>
      <c r="AC15" s="458">
        <v>3117</v>
      </c>
      <c r="AD15" s="459"/>
      <c r="AE15" s="459"/>
      <c r="AF15" s="459"/>
      <c r="AG15" s="501"/>
      <c r="AH15" s="458">
        <v>3486</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3309230</v>
      </c>
      <c r="BO15" s="371"/>
      <c r="BP15" s="371"/>
      <c r="BQ15" s="371"/>
      <c r="BR15" s="371"/>
      <c r="BS15" s="371"/>
      <c r="BT15" s="371"/>
      <c r="BU15" s="372"/>
      <c r="BV15" s="370">
        <v>3134529</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24.8</v>
      </c>
      <c r="AD16" s="495"/>
      <c r="AE16" s="495"/>
      <c r="AF16" s="495"/>
      <c r="AG16" s="496"/>
      <c r="AH16" s="494">
        <v>25.2</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10856595</v>
      </c>
      <c r="BO16" s="408"/>
      <c r="BP16" s="408"/>
      <c r="BQ16" s="408"/>
      <c r="BR16" s="408"/>
      <c r="BS16" s="408"/>
      <c r="BT16" s="408"/>
      <c r="BU16" s="409"/>
      <c r="BV16" s="407">
        <v>10948610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6631</v>
      </c>
      <c r="AD17" s="459"/>
      <c r="AE17" s="459"/>
      <c r="AF17" s="459"/>
      <c r="AG17" s="501"/>
      <c r="AH17" s="458">
        <v>7122</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4137509</v>
      </c>
      <c r="BO17" s="408"/>
      <c r="BP17" s="408"/>
      <c r="BQ17" s="408"/>
      <c r="BR17" s="408"/>
      <c r="BS17" s="408"/>
      <c r="BT17" s="408"/>
      <c r="BU17" s="409"/>
      <c r="BV17" s="407">
        <v>3908226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160</v>
      </c>
      <c r="C18" s="450"/>
      <c r="D18" s="450"/>
      <c r="E18" s="530"/>
      <c r="F18" s="530"/>
      <c r="G18" s="530"/>
      <c r="H18" s="530"/>
      <c r="I18" s="530"/>
      <c r="J18" s="530"/>
      <c r="K18" s="530"/>
      <c r="L18" s="531">
        <v>862.3</v>
      </c>
      <c r="M18" s="531"/>
      <c r="N18" s="531"/>
      <c r="O18" s="531"/>
      <c r="P18" s="531"/>
      <c r="Q18" s="531"/>
      <c r="R18" s="532"/>
      <c r="S18" s="532"/>
      <c r="T18" s="532"/>
      <c r="U18" s="532"/>
      <c r="V18" s="533"/>
      <c r="W18" s="425"/>
      <c r="X18" s="426"/>
      <c r="Y18" s="426"/>
      <c r="Z18" s="426"/>
      <c r="AA18" s="426"/>
      <c r="AB18" s="417"/>
      <c r="AC18" s="534">
        <v>52.7</v>
      </c>
      <c r="AD18" s="535"/>
      <c r="AE18" s="535"/>
      <c r="AF18" s="535"/>
      <c r="AG18" s="536"/>
      <c r="AH18" s="534">
        <v>51.5</v>
      </c>
      <c r="AI18" s="535"/>
      <c r="AJ18" s="535"/>
      <c r="AK18" s="535"/>
      <c r="AL18" s="537"/>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11576745</v>
      </c>
      <c r="BO18" s="408"/>
      <c r="BP18" s="408"/>
      <c r="BQ18" s="408"/>
      <c r="BR18" s="408"/>
      <c r="BS18" s="408"/>
      <c r="BT18" s="408"/>
      <c r="BU18" s="409"/>
      <c r="BV18" s="407">
        <v>12032186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162</v>
      </c>
      <c r="C19" s="450"/>
      <c r="D19" s="450"/>
      <c r="E19" s="530"/>
      <c r="F19" s="530"/>
      <c r="G19" s="530"/>
      <c r="H19" s="530"/>
      <c r="I19" s="530"/>
      <c r="J19" s="530"/>
      <c r="K19" s="530"/>
      <c r="L19" s="538">
        <v>28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14632563</v>
      </c>
      <c r="BO19" s="408"/>
      <c r="BP19" s="408"/>
      <c r="BQ19" s="408"/>
      <c r="BR19" s="408"/>
      <c r="BS19" s="408"/>
      <c r="BT19" s="408"/>
      <c r="BU19" s="409"/>
      <c r="BV19" s="407">
        <v>14795852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164</v>
      </c>
      <c r="C20" s="450"/>
      <c r="D20" s="450"/>
      <c r="E20" s="530"/>
      <c r="F20" s="530"/>
      <c r="G20" s="530"/>
      <c r="H20" s="530"/>
      <c r="I20" s="530"/>
      <c r="J20" s="530"/>
      <c r="K20" s="530"/>
      <c r="L20" s="538">
        <v>9152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165</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15249862</v>
      </c>
      <c r="BO22" s="371"/>
      <c r="BP22" s="371"/>
      <c r="BQ22" s="371"/>
      <c r="BR22" s="371"/>
      <c r="BS22" s="371"/>
      <c r="BT22" s="371"/>
      <c r="BU22" s="372"/>
      <c r="BV22" s="370">
        <v>17228637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10656622</v>
      </c>
      <c r="BO23" s="408"/>
      <c r="BP23" s="408"/>
      <c r="BQ23" s="408"/>
      <c r="BR23" s="408"/>
      <c r="BS23" s="408"/>
      <c r="BT23" s="408"/>
      <c r="BU23" s="409"/>
      <c r="BV23" s="407">
        <v>12449235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174</v>
      </c>
      <c r="F24" s="437"/>
      <c r="G24" s="437"/>
      <c r="H24" s="437"/>
      <c r="I24" s="437"/>
      <c r="J24" s="437"/>
      <c r="K24" s="438"/>
      <c r="L24" s="458">
        <v>1</v>
      </c>
      <c r="M24" s="459"/>
      <c r="N24" s="459"/>
      <c r="O24" s="459"/>
      <c r="P24" s="501"/>
      <c r="Q24" s="458">
        <v>7760</v>
      </c>
      <c r="R24" s="459"/>
      <c r="S24" s="459"/>
      <c r="T24" s="459"/>
      <c r="U24" s="459"/>
      <c r="V24" s="501"/>
      <c r="W24" s="553"/>
      <c r="X24" s="554"/>
      <c r="Y24" s="555"/>
      <c r="Z24" s="457" t="s">
        <v>175</v>
      </c>
      <c r="AA24" s="437"/>
      <c r="AB24" s="437"/>
      <c r="AC24" s="437"/>
      <c r="AD24" s="437"/>
      <c r="AE24" s="437"/>
      <c r="AF24" s="437"/>
      <c r="AG24" s="438"/>
      <c r="AH24" s="458">
        <v>272</v>
      </c>
      <c r="AI24" s="459"/>
      <c r="AJ24" s="459"/>
      <c r="AK24" s="459"/>
      <c r="AL24" s="501"/>
      <c r="AM24" s="458">
        <v>835856</v>
      </c>
      <c r="AN24" s="459"/>
      <c r="AO24" s="459"/>
      <c r="AP24" s="459"/>
      <c r="AQ24" s="459"/>
      <c r="AR24" s="501"/>
      <c r="AS24" s="458">
        <v>3073</v>
      </c>
      <c r="AT24" s="459"/>
      <c r="AU24" s="459"/>
      <c r="AV24" s="459"/>
      <c r="AW24" s="459"/>
      <c r="AX24" s="460"/>
      <c r="AY24" s="523" t="s">
        <v>176</v>
      </c>
      <c r="AZ24" s="524"/>
      <c r="BA24" s="524"/>
      <c r="BB24" s="524"/>
      <c r="BC24" s="524"/>
      <c r="BD24" s="524"/>
      <c r="BE24" s="524"/>
      <c r="BF24" s="524"/>
      <c r="BG24" s="524"/>
      <c r="BH24" s="524"/>
      <c r="BI24" s="524"/>
      <c r="BJ24" s="524"/>
      <c r="BK24" s="524"/>
      <c r="BL24" s="524"/>
      <c r="BM24" s="525"/>
      <c r="BN24" s="407">
        <v>12317054</v>
      </c>
      <c r="BO24" s="408"/>
      <c r="BP24" s="408"/>
      <c r="BQ24" s="408"/>
      <c r="BR24" s="408"/>
      <c r="BS24" s="408"/>
      <c r="BT24" s="408"/>
      <c r="BU24" s="409"/>
      <c r="BV24" s="407">
        <v>13580884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177</v>
      </c>
      <c r="F25" s="437"/>
      <c r="G25" s="437"/>
      <c r="H25" s="437"/>
      <c r="I25" s="437"/>
      <c r="J25" s="437"/>
      <c r="K25" s="438"/>
      <c r="L25" s="458">
        <v>1</v>
      </c>
      <c r="M25" s="459"/>
      <c r="N25" s="459"/>
      <c r="O25" s="459"/>
      <c r="P25" s="501"/>
      <c r="Q25" s="458">
        <v>6200</v>
      </c>
      <c r="R25" s="459"/>
      <c r="S25" s="459"/>
      <c r="T25" s="459"/>
      <c r="U25" s="459"/>
      <c r="V25" s="501"/>
      <c r="W25" s="553"/>
      <c r="X25" s="554"/>
      <c r="Y25" s="555"/>
      <c r="Z25" s="457" t="s">
        <v>178</v>
      </c>
      <c r="AA25" s="437"/>
      <c r="AB25" s="437"/>
      <c r="AC25" s="437"/>
      <c r="AD25" s="437"/>
      <c r="AE25" s="437"/>
      <c r="AF25" s="437"/>
      <c r="AG25" s="438"/>
      <c r="AH25" s="458" t="s">
        <v>140</v>
      </c>
      <c r="AI25" s="459"/>
      <c r="AJ25" s="459"/>
      <c r="AK25" s="459"/>
      <c r="AL25" s="501"/>
      <c r="AM25" s="458" t="s">
        <v>141</v>
      </c>
      <c r="AN25" s="459"/>
      <c r="AO25" s="459"/>
      <c r="AP25" s="459"/>
      <c r="AQ25" s="459"/>
      <c r="AR25" s="501"/>
      <c r="AS25" s="458" t="s">
        <v>141</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5030636</v>
      </c>
      <c r="BO25" s="371"/>
      <c r="BP25" s="371"/>
      <c r="BQ25" s="371"/>
      <c r="BR25" s="371"/>
      <c r="BS25" s="371"/>
      <c r="BT25" s="371"/>
      <c r="BU25" s="372"/>
      <c r="BV25" s="370">
        <v>5908842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180</v>
      </c>
      <c r="F26" s="437"/>
      <c r="G26" s="437"/>
      <c r="H26" s="437"/>
      <c r="I26" s="437"/>
      <c r="J26" s="437"/>
      <c r="K26" s="438"/>
      <c r="L26" s="458">
        <v>1</v>
      </c>
      <c r="M26" s="459"/>
      <c r="N26" s="459"/>
      <c r="O26" s="459"/>
      <c r="P26" s="501"/>
      <c r="Q26" s="458">
        <v>5720</v>
      </c>
      <c r="R26" s="459"/>
      <c r="S26" s="459"/>
      <c r="T26" s="459"/>
      <c r="U26" s="459"/>
      <c r="V26" s="501"/>
      <c r="W26" s="553"/>
      <c r="X26" s="554"/>
      <c r="Y26" s="555"/>
      <c r="Z26" s="457" t="s">
        <v>181</v>
      </c>
      <c r="AA26" s="559"/>
      <c r="AB26" s="559"/>
      <c r="AC26" s="559"/>
      <c r="AD26" s="559"/>
      <c r="AE26" s="559"/>
      <c r="AF26" s="559"/>
      <c r="AG26" s="560"/>
      <c r="AH26" s="458">
        <v>25</v>
      </c>
      <c r="AI26" s="459"/>
      <c r="AJ26" s="459"/>
      <c r="AK26" s="459"/>
      <c r="AL26" s="501"/>
      <c r="AM26" s="458">
        <v>77725</v>
      </c>
      <c r="AN26" s="459"/>
      <c r="AO26" s="459"/>
      <c r="AP26" s="459"/>
      <c r="AQ26" s="459"/>
      <c r="AR26" s="501"/>
      <c r="AS26" s="458">
        <v>3109</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183</v>
      </c>
      <c r="BO26" s="408"/>
      <c r="BP26" s="408"/>
      <c r="BQ26" s="408"/>
      <c r="BR26" s="408"/>
      <c r="BS26" s="408"/>
      <c r="BT26" s="408"/>
      <c r="BU26" s="409"/>
      <c r="BV26" s="407" t="s">
        <v>131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184</v>
      </c>
      <c r="F27" s="437"/>
      <c r="G27" s="437"/>
      <c r="H27" s="437"/>
      <c r="I27" s="437"/>
      <c r="J27" s="437"/>
      <c r="K27" s="438"/>
      <c r="L27" s="458">
        <v>1</v>
      </c>
      <c r="M27" s="459"/>
      <c r="N27" s="459"/>
      <c r="O27" s="459"/>
      <c r="P27" s="501"/>
      <c r="Q27" s="458">
        <v>3750</v>
      </c>
      <c r="R27" s="459"/>
      <c r="S27" s="459"/>
      <c r="T27" s="459"/>
      <c r="U27" s="459"/>
      <c r="V27" s="501"/>
      <c r="W27" s="553"/>
      <c r="X27" s="554"/>
      <c r="Y27" s="555"/>
      <c r="Z27" s="457" t="s">
        <v>185</v>
      </c>
      <c r="AA27" s="437"/>
      <c r="AB27" s="437"/>
      <c r="AC27" s="437"/>
      <c r="AD27" s="437"/>
      <c r="AE27" s="437"/>
      <c r="AF27" s="437"/>
      <c r="AG27" s="438"/>
      <c r="AH27" s="458">
        <v>2</v>
      </c>
      <c r="AI27" s="459"/>
      <c r="AJ27" s="459"/>
      <c r="AK27" s="459"/>
      <c r="AL27" s="501"/>
      <c r="AM27" s="458" t="s">
        <v>186</v>
      </c>
      <c r="AN27" s="459"/>
      <c r="AO27" s="459"/>
      <c r="AP27" s="459"/>
      <c r="AQ27" s="459"/>
      <c r="AR27" s="501"/>
      <c r="AS27" s="458" t="s">
        <v>187</v>
      </c>
      <c r="AT27" s="459"/>
      <c r="AU27" s="459"/>
      <c r="AV27" s="459"/>
      <c r="AW27" s="459"/>
      <c r="AX27" s="460"/>
      <c r="AY27" s="502" t="s">
        <v>188</v>
      </c>
      <c r="AZ27" s="503"/>
      <c r="BA27" s="503"/>
      <c r="BB27" s="503"/>
      <c r="BC27" s="503"/>
      <c r="BD27" s="503"/>
      <c r="BE27" s="503"/>
      <c r="BF27" s="503"/>
      <c r="BG27" s="503"/>
      <c r="BH27" s="503"/>
      <c r="BI27" s="503"/>
      <c r="BJ27" s="503"/>
      <c r="BK27" s="503"/>
      <c r="BL27" s="503"/>
      <c r="BM27" s="504"/>
      <c r="BN27" s="526">
        <v>200000</v>
      </c>
      <c r="BO27" s="527"/>
      <c r="BP27" s="527"/>
      <c r="BQ27" s="527"/>
      <c r="BR27" s="527"/>
      <c r="BS27" s="527"/>
      <c r="BT27" s="527"/>
      <c r="BU27" s="528"/>
      <c r="BV27" s="526">
        <v>200000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189</v>
      </c>
      <c r="F28" s="437"/>
      <c r="G28" s="437"/>
      <c r="H28" s="437"/>
      <c r="I28" s="437"/>
      <c r="J28" s="437"/>
      <c r="K28" s="438"/>
      <c r="L28" s="458">
        <v>1</v>
      </c>
      <c r="M28" s="459"/>
      <c r="N28" s="459"/>
      <c r="O28" s="459"/>
      <c r="P28" s="501"/>
      <c r="Q28" s="458">
        <v>3150</v>
      </c>
      <c r="R28" s="459"/>
      <c r="S28" s="459"/>
      <c r="T28" s="459"/>
      <c r="U28" s="459"/>
      <c r="V28" s="501"/>
      <c r="W28" s="553"/>
      <c r="X28" s="554"/>
      <c r="Y28" s="555"/>
      <c r="Z28" s="457" t="s">
        <v>190</v>
      </c>
      <c r="AA28" s="437"/>
      <c r="AB28" s="437"/>
      <c r="AC28" s="437"/>
      <c r="AD28" s="437"/>
      <c r="AE28" s="437"/>
      <c r="AF28" s="437"/>
      <c r="AG28" s="438"/>
      <c r="AH28" s="458" t="s">
        <v>141</v>
      </c>
      <c r="AI28" s="459"/>
      <c r="AJ28" s="459"/>
      <c r="AK28" s="459"/>
      <c r="AL28" s="501"/>
      <c r="AM28" s="458" t="s">
        <v>141</v>
      </c>
      <c r="AN28" s="459"/>
      <c r="AO28" s="459"/>
      <c r="AP28" s="459"/>
      <c r="AQ28" s="459"/>
      <c r="AR28" s="501"/>
      <c r="AS28" s="458" t="s">
        <v>141</v>
      </c>
      <c r="AT28" s="459"/>
      <c r="AU28" s="459"/>
      <c r="AV28" s="459"/>
      <c r="AW28" s="459"/>
      <c r="AX28" s="460"/>
      <c r="AY28" s="561" t="s">
        <v>191</v>
      </c>
      <c r="AZ28" s="562"/>
      <c r="BA28" s="562"/>
      <c r="BB28" s="563"/>
      <c r="BC28" s="367" t="s">
        <v>49</v>
      </c>
      <c r="BD28" s="368"/>
      <c r="BE28" s="368"/>
      <c r="BF28" s="368"/>
      <c r="BG28" s="368"/>
      <c r="BH28" s="368"/>
      <c r="BI28" s="368"/>
      <c r="BJ28" s="368"/>
      <c r="BK28" s="368"/>
      <c r="BL28" s="368"/>
      <c r="BM28" s="369"/>
      <c r="BN28" s="370">
        <v>1833725</v>
      </c>
      <c r="BO28" s="371"/>
      <c r="BP28" s="371"/>
      <c r="BQ28" s="371"/>
      <c r="BR28" s="371"/>
      <c r="BS28" s="371"/>
      <c r="BT28" s="371"/>
      <c r="BU28" s="372"/>
      <c r="BV28" s="370">
        <v>2257585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192</v>
      </c>
      <c r="F29" s="437"/>
      <c r="G29" s="437"/>
      <c r="H29" s="437"/>
      <c r="I29" s="437"/>
      <c r="J29" s="437"/>
      <c r="K29" s="438"/>
      <c r="L29" s="458">
        <v>18</v>
      </c>
      <c r="M29" s="459"/>
      <c r="N29" s="459"/>
      <c r="O29" s="459"/>
      <c r="P29" s="501"/>
      <c r="Q29" s="458">
        <v>3000</v>
      </c>
      <c r="R29" s="459"/>
      <c r="S29" s="459"/>
      <c r="T29" s="459"/>
      <c r="U29" s="459"/>
      <c r="V29" s="501"/>
      <c r="W29" s="556"/>
      <c r="X29" s="557"/>
      <c r="Y29" s="558"/>
      <c r="Z29" s="457" t="s">
        <v>193</v>
      </c>
      <c r="AA29" s="437"/>
      <c r="AB29" s="437"/>
      <c r="AC29" s="437"/>
      <c r="AD29" s="437"/>
      <c r="AE29" s="437"/>
      <c r="AF29" s="437"/>
      <c r="AG29" s="438"/>
      <c r="AH29" s="458">
        <v>274</v>
      </c>
      <c r="AI29" s="459"/>
      <c r="AJ29" s="459"/>
      <c r="AK29" s="459"/>
      <c r="AL29" s="501"/>
      <c r="AM29" s="458">
        <v>844338</v>
      </c>
      <c r="AN29" s="459"/>
      <c r="AO29" s="459"/>
      <c r="AP29" s="459"/>
      <c r="AQ29" s="459"/>
      <c r="AR29" s="501"/>
      <c r="AS29" s="458">
        <v>3082</v>
      </c>
      <c r="AT29" s="459"/>
      <c r="AU29" s="459"/>
      <c r="AV29" s="459"/>
      <c r="AW29" s="459"/>
      <c r="AX29" s="460"/>
      <c r="AY29" s="564"/>
      <c r="AZ29" s="565"/>
      <c r="BA29" s="565"/>
      <c r="BB29" s="566"/>
      <c r="BC29" s="441" t="s">
        <v>194</v>
      </c>
      <c r="BD29" s="442"/>
      <c r="BE29" s="442"/>
      <c r="BF29" s="442"/>
      <c r="BG29" s="442"/>
      <c r="BH29" s="442"/>
      <c r="BI29" s="442"/>
      <c r="BJ29" s="442"/>
      <c r="BK29" s="442"/>
      <c r="BL29" s="442"/>
      <c r="BM29" s="443"/>
      <c r="BN29" s="407">
        <v>932519</v>
      </c>
      <c r="BO29" s="408"/>
      <c r="BP29" s="408"/>
      <c r="BQ29" s="408"/>
      <c r="BR29" s="408"/>
      <c r="BS29" s="408"/>
      <c r="BT29" s="408"/>
      <c r="BU29" s="409"/>
      <c r="BV29" s="407">
        <v>1262273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195</v>
      </c>
      <c r="X30" s="575"/>
      <c r="Y30" s="575"/>
      <c r="Z30" s="575"/>
      <c r="AA30" s="575"/>
      <c r="AB30" s="575"/>
      <c r="AC30" s="575"/>
      <c r="AD30" s="575"/>
      <c r="AE30" s="575"/>
      <c r="AF30" s="575"/>
      <c r="AG30" s="576"/>
      <c r="AH30" s="534">
        <v>96.8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2664007</v>
      </c>
      <c r="BO30" s="527"/>
      <c r="BP30" s="527"/>
      <c r="BQ30" s="527"/>
      <c r="BR30" s="527"/>
      <c r="BS30" s="527"/>
      <c r="BT30" s="527"/>
      <c r="BU30" s="528"/>
      <c r="BV30" s="526">
        <v>3080273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196</v>
      </c>
      <c r="D32" s="570"/>
      <c r="E32" s="570"/>
      <c r="F32" s="570"/>
      <c r="G32" s="570"/>
      <c r="H32" s="570"/>
      <c r="I32" s="570"/>
      <c r="J32" s="570"/>
      <c r="K32" s="570"/>
      <c r="L32" s="570"/>
      <c r="M32" s="570"/>
      <c r="N32" s="570"/>
      <c r="O32" s="570"/>
      <c r="P32" s="570"/>
      <c r="Q32" s="570"/>
      <c r="R32" s="570"/>
      <c r="S32" s="570"/>
      <c r="U32" s="411" t="s">
        <v>197</v>
      </c>
      <c r="V32" s="411"/>
      <c r="W32" s="411"/>
      <c r="X32" s="411"/>
      <c r="Y32" s="411"/>
      <c r="Z32" s="411"/>
      <c r="AA32" s="411"/>
      <c r="AB32" s="411"/>
      <c r="AC32" s="411"/>
      <c r="AD32" s="411"/>
      <c r="AE32" s="411"/>
      <c r="AF32" s="411"/>
      <c r="AG32" s="411"/>
      <c r="AH32" s="411"/>
      <c r="AI32" s="411"/>
      <c r="AJ32" s="411"/>
      <c r="AK32" s="411"/>
      <c r="AM32" s="411" t="s">
        <v>198</v>
      </c>
      <c r="AN32" s="411"/>
      <c r="AO32" s="411"/>
      <c r="AP32" s="411"/>
      <c r="AQ32" s="411"/>
      <c r="AR32" s="411"/>
      <c r="AS32" s="411"/>
      <c r="AT32" s="411"/>
      <c r="AU32" s="411"/>
      <c r="AV32" s="411"/>
      <c r="AW32" s="411"/>
      <c r="AX32" s="411"/>
      <c r="AY32" s="411"/>
      <c r="AZ32" s="411"/>
      <c r="BA32" s="411"/>
      <c r="BB32" s="411"/>
      <c r="BC32" s="411"/>
      <c r="BE32" s="411" t="s">
        <v>199</v>
      </c>
      <c r="BF32" s="411"/>
      <c r="BG32" s="411"/>
      <c r="BH32" s="411"/>
      <c r="BI32" s="411"/>
      <c r="BJ32" s="411"/>
      <c r="BK32" s="411"/>
      <c r="BL32" s="411"/>
      <c r="BM32" s="411"/>
      <c r="BN32" s="411"/>
      <c r="BO32" s="411"/>
      <c r="BP32" s="411"/>
      <c r="BQ32" s="411"/>
      <c r="BR32" s="411"/>
      <c r="BS32" s="411"/>
      <c r="BT32" s="411"/>
      <c r="BU32" s="411"/>
      <c r="BW32" s="411" t="s">
        <v>200</v>
      </c>
      <c r="BX32" s="411"/>
      <c r="BY32" s="411"/>
      <c r="BZ32" s="411"/>
      <c r="CA32" s="411"/>
      <c r="CB32" s="411"/>
      <c r="CC32" s="411"/>
      <c r="CD32" s="411"/>
      <c r="CE32" s="411"/>
      <c r="CF32" s="411"/>
      <c r="CG32" s="411"/>
      <c r="CH32" s="411"/>
      <c r="CI32" s="411"/>
      <c r="CJ32" s="411"/>
      <c r="CK32" s="411"/>
      <c r="CL32" s="411"/>
      <c r="CM32" s="411"/>
      <c r="CO32" s="411" t="s">
        <v>201</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202</v>
      </c>
      <c r="D33" s="431"/>
      <c r="E33" s="396" t="s">
        <v>203</v>
      </c>
      <c r="F33" s="396"/>
      <c r="G33" s="396"/>
      <c r="H33" s="396"/>
      <c r="I33" s="396"/>
      <c r="J33" s="396"/>
      <c r="K33" s="396"/>
      <c r="L33" s="396"/>
      <c r="M33" s="396"/>
      <c r="N33" s="396"/>
      <c r="O33" s="396"/>
      <c r="P33" s="396"/>
      <c r="Q33" s="396"/>
      <c r="R33" s="396"/>
      <c r="S33" s="396"/>
      <c r="T33" s="206"/>
      <c r="U33" s="431" t="s">
        <v>204</v>
      </c>
      <c r="V33" s="431"/>
      <c r="W33" s="396" t="s">
        <v>205</v>
      </c>
      <c r="X33" s="396"/>
      <c r="Y33" s="396"/>
      <c r="Z33" s="396"/>
      <c r="AA33" s="396"/>
      <c r="AB33" s="396"/>
      <c r="AC33" s="396"/>
      <c r="AD33" s="396"/>
      <c r="AE33" s="396"/>
      <c r="AF33" s="396"/>
      <c r="AG33" s="396"/>
      <c r="AH33" s="396"/>
      <c r="AI33" s="396"/>
      <c r="AJ33" s="396"/>
      <c r="AK33" s="396"/>
      <c r="AL33" s="206"/>
      <c r="AM33" s="431" t="s">
        <v>204</v>
      </c>
      <c r="AN33" s="431"/>
      <c r="AO33" s="396" t="s">
        <v>206</v>
      </c>
      <c r="AP33" s="396"/>
      <c r="AQ33" s="396"/>
      <c r="AR33" s="396"/>
      <c r="AS33" s="396"/>
      <c r="AT33" s="396"/>
      <c r="AU33" s="396"/>
      <c r="AV33" s="396"/>
      <c r="AW33" s="396"/>
      <c r="AX33" s="396"/>
      <c r="AY33" s="396"/>
      <c r="AZ33" s="396"/>
      <c r="BA33" s="396"/>
      <c r="BB33" s="396"/>
      <c r="BC33" s="396"/>
      <c r="BD33" s="207"/>
      <c r="BE33" s="396" t="s">
        <v>207</v>
      </c>
      <c r="BF33" s="396"/>
      <c r="BG33" s="396" t="s">
        <v>208</v>
      </c>
      <c r="BH33" s="396"/>
      <c r="BI33" s="396"/>
      <c r="BJ33" s="396"/>
      <c r="BK33" s="396"/>
      <c r="BL33" s="396"/>
      <c r="BM33" s="396"/>
      <c r="BN33" s="396"/>
      <c r="BO33" s="396"/>
      <c r="BP33" s="396"/>
      <c r="BQ33" s="396"/>
      <c r="BR33" s="396"/>
      <c r="BS33" s="396"/>
      <c r="BT33" s="396"/>
      <c r="BU33" s="396"/>
      <c r="BV33" s="207"/>
      <c r="BW33" s="431" t="s">
        <v>207</v>
      </c>
      <c r="BX33" s="431"/>
      <c r="BY33" s="396" t="s">
        <v>209</v>
      </c>
      <c r="BZ33" s="396"/>
      <c r="CA33" s="396"/>
      <c r="CB33" s="396"/>
      <c r="CC33" s="396"/>
      <c r="CD33" s="396"/>
      <c r="CE33" s="396"/>
      <c r="CF33" s="396"/>
      <c r="CG33" s="396"/>
      <c r="CH33" s="396"/>
      <c r="CI33" s="396"/>
      <c r="CJ33" s="396"/>
      <c r="CK33" s="396"/>
      <c r="CL33" s="396"/>
      <c r="CM33" s="396"/>
      <c r="CN33" s="206"/>
      <c r="CO33" s="431" t="s">
        <v>202</v>
      </c>
      <c r="CP33" s="431"/>
      <c r="CQ33" s="396" t="s">
        <v>210</v>
      </c>
      <c r="CR33" s="396"/>
      <c r="CS33" s="396"/>
      <c r="CT33" s="396"/>
      <c r="CU33" s="396"/>
      <c r="CV33" s="396"/>
      <c r="CW33" s="396"/>
      <c r="CX33" s="396"/>
      <c r="CY33" s="396"/>
      <c r="CZ33" s="396"/>
      <c r="DA33" s="396"/>
      <c r="DB33" s="396"/>
      <c r="DC33" s="396"/>
      <c r="DD33" s="396"/>
      <c r="DE33" s="396"/>
      <c r="DF33" s="206"/>
      <c r="DG33" s="596" t="s">
        <v>211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盛岡地区広域消防組合</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八幡平温泉開発</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5</v>
      </c>
      <c r="AN35" s="597"/>
      <c r="AO35" s="598" t="str">
        <f>IF('各会計、関係団体の財政状況及び健全化判断比率'!B31="","",'各会計、関係団体の財政状況及び健全化判断比率'!B31)</f>
        <v>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盛岡北部行政事務組合（一般会計）</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地熱染色研究所</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f t="shared" si="0"/>
        <v>6</v>
      </c>
      <c r="AN36" s="597"/>
      <c r="AO36" s="598" t="str">
        <f>IF('各会計、関係団体の財政状況及び健全化判断比率'!B32="","",'各会計、関係団体の財政状況及び健全化判断比率'!B32)</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盛岡北部行政事務組合（特別会計）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岩手県市町村総合事務組合（一般会計）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岩手県市町村総合事務組合（特別会計）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岩手県後期高齢者医療広域連合（一般会計）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岩手県後期高齢者医療広域連合（特別会計）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盛岡広域環境組合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600" t="s">
        <v>213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220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NK1E4fs+WmZIr3SZ6CKoiVxAPE03ekNNbGx3vHKLcYVjcsfG0jw7qi8z1mjaG3f85xhsd6WHi30MN16gB81z3A==" saltValue="EWIcqS3tI7S7abdJN2r2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3"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51" t="s">
        <v>574</v>
      </c>
      <c r="D34" s="1151"/>
      <c r="E34" s="1152"/>
      <c r="F34" s="32">
        <v>10.54</v>
      </c>
      <c r="G34" s="33">
        <v>11.19</v>
      </c>
      <c r="H34" s="33">
        <v>12.58</v>
      </c>
      <c r="I34" s="33">
        <v>16.03</v>
      </c>
      <c r="J34" s="34">
        <v>20.16</v>
      </c>
      <c r="K34" s="22"/>
      <c r="L34" s="22"/>
      <c r="M34" s="22"/>
      <c r="N34" s="22"/>
      <c r="O34" s="22"/>
      <c r="P34" s="22"/>
    </row>
    <row r="35" spans="1:16" ht="39" customHeight="1" x14ac:dyDescent="0.15">
      <c r="A35" s="22"/>
      <c r="B35" s="35"/>
      <c r="C35" s="1145" t="s">
        <v>575</v>
      </c>
      <c r="D35" s="1146"/>
      <c r="E35" s="1147"/>
      <c r="F35" s="36">
        <v>11.81</v>
      </c>
      <c r="G35" s="37">
        <v>11.78</v>
      </c>
      <c r="H35" s="37">
        <v>11.13</v>
      </c>
      <c r="I35" s="37">
        <v>11.21</v>
      </c>
      <c r="J35" s="38">
        <v>11.07</v>
      </c>
      <c r="K35" s="22"/>
      <c r="L35" s="22"/>
      <c r="M35" s="22"/>
      <c r="N35" s="22"/>
      <c r="O35" s="22"/>
      <c r="P35" s="22"/>
    </row>
    <row r="36" spans="1:16" ht="39" customHeight="1" x14ac:dyDescent="0.15">
      <c r="A36" s="22"/>
      <c r="B36" s="35"/>
      <c r="C36" s="1145" t="s">
        <v>576</v>
      </c>
      <c r="D36" s="1146"/>
      <c r="E36" s="1147"/>
      <c r="F36" s="36" t="s">
        <v>524</v>
      </c>
      <c r="G36" s="37" t="s">
        <v>524</v>
      </c>
      <c r="H36" s="37">
        <v>8.31</v>
      </c>
      <c r="I36" s="37">
        <v>8.34</v>
      </c>
      <c r="J36" s="38">
        <v>8.61</v>
      </c>
      <c r="K36" s="22"/>
      <c r="L36" s="22"/>
      <c r="M36" s="22"/>
      <c r="N36" s="22"/>
      <c r="O36" s="22"/>
      <c r="P36" s="22"/>
    </row>
    <row r="37" spans="1:16" ht="39" customHeight="1" x14ac:dyDescent="0.15">
      <c r="A37" s="22"/>
      <c r="B37" s="35"/>
      <c r="C37" s="1145" t="s">
        <v>577</v>
      </c>
      <c r="D37" s="1146"/>
      <c r="E37" s="1147"/>
      <c r="F37" s="36">
        <v>5.18</v>
      </c>
      <c r="G37" s="37">
        <v>5.09</v>
      </c>
      <c r="H37" s="37">
        <v>5.21</v>
      </c>
      <c r="I37" s="37">
        <v>4.22</v>
      </c>
      <c r="J37" s="38">
        <v>4.16</v>
      </c>
      <c r="K37" s="22"/>
      <c r="L37" s="22"/>
      <c r="M37" s="22"/>
      <c r="N37" s="22"/>
      <c r="O37" s="22"/>
      <c r="P37" s="22"/>
    </row>
    <row r="38" spans="1:16" ht="39" customHeight="1" x14ac:dyDescent="0.15">
      <c r="A38" s="22"/>
      <c r="B38" s="35"/>
      <c r="C38" s="1145" t="s">
        <v>578</v>
      </c>
      <c r="D38" s="1146"/>
      <c r="E38" s="1147"/>
      <c r="F38" s="36">
        <v>0.5</v>
      </c>
      <c r="G38" s="37">
        <v>0.39</v>
      </c>
      <c r="H38" s="37">
        <v>0.86</v>
      </c>
      <c r="I38" s="37">
        <v>0.68</v>
      </c>
      <c r="J38" s="38">
        <v>0.03</v>
      </c>
      <c r="K38" s="22"/>
      <c r="L38" s="22"/>
      <c r="M38" s="22"/>
      <c r="N38" s="22"/>
      <c r="O38" s="22"/>
      <c r="P38" s="22"/>
    </row>
    <row r="39" spans="1:16" ht="39" customHeight="1" x14ac:dyDescent="0.15">
      <c r="A39" s="22"/>
      <c r="B39" s="35"/>
      <c r="C39" s="1145" t="s">
        <v>579</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580</v>
      </c>
      <c r="D42" s="1146"/>
      <c r="E42" s="1147"/>
      <c r="F42" s="36" t="s">
        <v>524</v>
      </c>
      <c r="G42" s="37" t="s">
        <v>524</v>
      </c>
      <c r="H42" s="37" t="s">
        <v>524</v>
      </c>
      <c r="I42" s="37" t="s">
        <v>524</v>
      </c>
      <c r="J42" s="38" t="s">
        <v>524</v>
      </c>
      <c r="K42" s="22"/>
      <c r="L42" s="22"/>
      <c r="M42" s="22"/>
      <c r="N42" s="22"/>
      <c r="O42" s="22"/>
      <c r="P42" s="22"/>
    </row>
    <row r="43" spans="1:16" ht="39" customHeight="1" thickBot="1" x14ac:dyDescent="0.2">
      <c r="A43" s="22"/>
      <c r="B43" s="40"/>
      <c r="C43" s="1148" t="s">
        <v>581</v>
      </c>
      <c r="D43" s="1149"/>
      <c r="E43" s="1150"/>
      <c r="F43" s="41">
        <v>0.65</v>
      </c>
      <c r="G43" s="42">
        <v>8.84</v>
      </c>
      <c r="H43" s="42">
        <v>0.16</v>
      </c>
      <c r="I43" s="42" t="s">
        <v>524</v>
      </c>
      <c r="J43" s="43" t="s">
        <v>524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avEMnAiJW4Xcn030/2UhvgM9Sryie7JzcWWn0yiIBFwQo3IWv7TDzSjr07Ept/n9g1C6yk1keJ/3l77o77VSA==" saltValue="O7cqm/+NJCiOx4h31sKG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election activeCell="Q63" sqref="Q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153" t="s">
        <v>10</v>
      </c>
      <c r="C45" s="1154"/>
      <c r="D45" s="58"/>
      <c r="E45" s="1159" t="s">
        <v>11</v>
      </c>
      <c r="F45" s="1159"/>
      <c r="G45" s="1159"/>
      <c r="H45" s="1159"/>
      <c r="I45" s="1159"/>
      <c r="J45" s="1160"/>
      <c r="K45" s="59">
        <v>2932</v>
      </c>
      <c r="L45" s="60">
        <v>3013</v>
      </c>
      <c r="M45" s="60">
        <v>3038</v>
      </c>
      <c r="N45" s="60">
        <v>3053</v>
      </c>
      <c r="O45" s="61">
        <v>2822</v>
      </c>
      <c r="P45" s="48"/>
      <c r="Q45" s="48"/>
      <c r="R45" s="48"/>
      <c r="S45" s="48"/>
      <c r="T45" s="48"/>
      <c r="U45" s="48"/>
    </row>
    <row r="46" spans="1:21" ht="30.75" customHeight="1" x14ac:dyDescent="0.15">
      <c r="A46" s="48"/>
      <c r="B46" s="1155"/>
      <c r="C46" s="1156"/>
      <c r="D46" s="62"/>
      <c r="E46" s="1161" t="s">
        <v>12</v>
      </c>
      <c r="F46" s="1161"/>
      <c r="G46" s="1161"/>
      <c r="H46" s="1161"/>
      <c r="I46" s="1161"/>
      <c r="J46" s="1162"/>
      <c r="K46" s="63" t="s">
        <v>524</v>
      </c>
      <c r="L46" s="64" t="s">
        <v>524</v>
      </c>
      <c r="M46" s="64" t="s">
        <v>524</v>
      </c>
      <c r="N46" s="64" t="s">
        <v>524</v>
      </c>
      <c r="O46" s="65" t="s">
        <v>524</v>
      </c>
      <c r="P46" s="48"/>
      <c r="Q46" s="48"/>
      <c r="R46" s="48"/>
      <c r="S46" s="48"/>
      <c r="T46" s="48"/>
      <c r="U46" s="48"/>
    </row>
    <row r="47" spans="1:21" ht="30.75" customHeight="1" x14ac:dyDescent="0.15">
      <c r="A47" s="48"/>
      <c r="B47" s="1155"/>
      <c r="C47" s="1156"/>
      <c r="D47" s="62"/>
      <c r="E47" s="1161" t="s">
        <v>13</v>
      </c>
      <c r="F47" s="1161"/>
      <c r="G47" s="1161"/>
      <c r="H47" s="1161"/>
      <c r="I47" s="1161"/>
      <c r="J47" s="1162"/>
      <c r="K47" s="63" t="s">
        <v>524</v>
      </c>
      <c r="L47" s="64" t="s">
        <v>524</v>
      </c>
      <c r="M47" s="64" t="s">
        <v>524</v>
      </c>
      <c r="N47" s="64" t="s">
        <v>524</v>
      </c>
      <c r="O47" s="65" t="s">
        <v>524</v>
      </c>
      <c r="P47" s="48"/>
      <c r="Q47" s="48"/>
      <c r="R47" s="48"/>
      <c r="S47" s="48"/>
      <c r="T47" s="48"/>
      <c r="U47" s="48"/>
    </row>
    <row r="48" spans="1:21" ht="30.75" customHeight="1" x14ac:dyDescent="0.15">
      <c r="A48" s="48"/>
      <c r="B48" s="1155"/>
      <c r="C48" s="1156"/>
      <c r="D48" s="62"/>
      <c r="E48" s="1161" t="s">
        <v>14</v>
      </c>
      <c r="F48" s="1161"/>
      <c r="G48" s="1161"/>
      <c r="H48" s="1161"/>
      <c r="I48" s="1161"/>
      <c r="J48" s="1162"/>
      <c r="K48" s="63">
        <v>783</v>
      </c>
      <c r="L48" s="64">
        <v>824</v>
      </c>
      <c r="M48" s="64">
        <v>797</v>
      </c>
      <c r="N48" s="64">
        <v>956</v>
      </c>
      <c r="O48" s="65">
        <v>969</v>
      </c>
      <c r="P48" s="48"/>
      <c r="Q48" s="48"/>
      <c r="R48" s="48"/>
      <c r="S48" s="48"/>
      <c r="T48" s="48"/>
      <c r="U48" s="48"/>
    </row>
    <row r="49" spans="1:21" ht="30.75" customHeight="1" x14ac:dyDescent="0.15">
      <c r="A49" s="48"/>
      <c r="B49" s="1155"/>
      <c r="C49" s="1156"/>
      <c r="D49" s="62"/>
      <c r="E49" s="1161" t="s">
        <v>15</v>
      </c>
      <c r="F49" s="1161"/>
      <c r="G49" s="1161"/>
      <c r="H49" s="1161"/>
      <c r="I49" s="1161"/>
      <c r="J49" s="1162"/>
      <c r="K49" s="63">
        <v>108</v>
      </c>
      <c r="L49" s="64">
        <v>114</v>
      </c>
      <c r="M49" s="64">
        <v>107</v>
      </c>
      <c r="N49" s="64">
        <v>94</v>
      </c>
      <c r="O49" s="65">
        <v>80</v>
      </c>
      <c r="P49" s="48"/>
      <c r="Q49" s="48"/>
      <c r="R49" s="48"/>
      <c r="S49" s="48"/>
      <c r="T49" s="48"/>
      <c r="U49" s="48"/>
    </row>
    <row r="50" spans="1:21" ht="30.75" customHeight="1" x14ac:dyDescent="0.15">
      <c r="A50" s="48"/>
      <c r="B50" s="1155"/>
      <c r="C50" s="1156"/>
      <c r="D50" s="62"/>
      <c r="E50" s="1161" t="s">
        <v>16</v>
      </c>
      <c r="F50" s="1161"/>
      <c r="G50" s="1161"/>
      <c r="H50" s="1161"/>
      <c r="I50" s="1161"/>
      <c r="J50" s="1162"/>
      <c r="K50" s="63">
        <v>28</v>
      </c>
      <c r="L50" s="64">
        <v>28</v>
      </c>
      <c r="M50" s="64">
        <v>19</v>
      </c>
      <c r="N50" s="64">
        <v>47</v>
      </c>
      <c r="O50" s="65">
        <v>42</v>
      </c>
      <c r="P50" s="48"/>
      <c r="Q50" s="48"/>
      <c r="R50" s="48"/>
      <c r="S50" s="48"/>
      <c r="T50" s="48"/>
      <c r="U50" s="48"/>
    </row>
    <row r="51" spans="1:21" ht="30.75" customHeight="1" x14ac:dyDescent="0.15">
      <c r="A51" s="48"/>
      <c r="B51" s="1157"/>
      <c r="C51" s="1158"/>
      <c r="D51" s="66"/>
      <c r="E51" s="1161" t="s">
        <v>17</v>
      </c>
      <c r="F51" s="1161"/>
      <c r="G51" s="1161"/>
      <c r="H51" s="1161"/>
      <c r="I51" s="1161"/>
      <c r="J51" s="1162"/>
      <c r="K51" s="63" t="s">
        <v>524</v>
      </c>
      <c r="L51" s="64" t="s">
        <v>524</v>
      </c>
      <c r="M51" s="64" t="s">
        <v>524</v>
      </c>
      <c r="N51" s="64" t="s">
        <v>524</v>
      </c>
      <c r="O51" s="65" t="s">
        <v>524</v>
      </c>
      <c r="P51" s="48"/>
      <c r="Q51" s="48"/>
      <c r="R51" s="48"/>
      <c r="S51" s="48"/>
      <c r="T51" s="48"/>
      <c r="U51" s="48"/>
    </row>
    <row r="52" spans="1:21" ht="30.75" customHeight="1" x14ac:dyDescent="0.15">
      <c r="A52" s="48"/>
      <c r="B52" s="1163" t="s">
        <v>18</v>
      </c>
      <c r="C52" s="1164"/>
      <c r="D52" s="66"/>
      <c r="E52" s="1161" t="s">
        <v>19</v>
      </c>
      <c r="F52" s="1161"/>
      <c r="G52" s="1161"/>
      <c r="H52" s="1161"/>
      <c r="I52" s="1161"/>
      <c r="J52" s="1162"/>
      <c r="K52" s="63">
        <v>2451</v>
      </c>
      <c r="L52" s="64">
        <v>2407</v>
      </c>
      <c r="M52" s="64">
        <v>2415</v>
      </c>
      <c r="N52" s="64">
        <v>2473</v>
      </c>
      <c r="O52" s="65">
        <v>2470</v>
      </c>
      <c r="P52" s="48"/>
      <c r="Q52" s="48"/>
      <c r="R52" s="48"/>
      <c r="S52" s="48"/>
      <c r="T52" s="48"/>
      <c r="U52" s="48"/>
    </row>
    <row r="53" spans="1:21" ht="30.75" customHeight="1" thickBot="1" x14ac:dyDescent="0.2">
      <c r="A53" s="48"/>
      <c r="B53" s="1165" t="s">
        <v>20</v>
      </c>
      <c r="C53" s="1166"/>
      <c r="D53" s="67"/>
      <c r="E53" s="1167" t="s">
        <v>21</v>
      </c>
      <c r="F53" s="1167"/>
      <c r="G53" s="1167"/>
      <c r="H53" s="1167"/>
      <c r="I53" s="1167"/>
      <c r="J53" s="1168"/>
      <c r="K53" s="68">
        <v>1400</v>
      </c>
      <c r="L53" s="69">
        <v>1572</v>
      </c>
      <c r="M53" s="69">
        <v>1546</v>
      </c>
      <c r="N53" s="69">
        <v>1677</v>
      </c>
      <c r="O53" s="70">
        <v>1443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15">
      <c r="B58" s="1169" t="s">
        <v>25</v>
      </c>
      <c r="C58" s="1170"/>
      <c r="D58" s="1175" t="s">
        <v>26</v>
      </c>
      <c r="E58" s="1176"/>
      <c r="F58" s="1176"/>
      <c r="G58" s="1176"/>
      <c r="H58" s="1176"/>
      <c r="I58" s="1176"/>
      <c r="J58" s="1177"/>
      <c r="K58" s="83"/>
      <c r="L58" s="84"/>
      <c r="M58" s="84"/>
      <c r="N58" s="84"/>
      <c r="O58" s="85"/>
    </row>
    <row r="59" spans="1:21" ht="31.5" customHeight="1" x14ac:dyDescent="0.15">
      <c r="B59" s="1171"/>
      <c r="C59" s="1172"/>
      <c r="D59" s="1178" t="s">
        <v>27</v>
      </c>
      <c r="E59" s="1179"/>
      <c r="F59" s="1179"/>
      <c r="G59" s="1179"/>
      <c r="H59" s="1179"/>
      <c r="I59" s="1179"/>
      <c r="J59" s="1180"/>
      <c r="K59" s="86"/>
      <c r="L59" s="87"/>
      <c r="M59" s="87"/>
      <c r="N59" s="87"/>
      <c r="O59" s="88"/>
    </row>
    <row r="60" spans="1:21" ht="31.5" customHeight="1" thickBot="1" x14ac:dyDescent="0.2">
      <c r="B60" s="1173"/>
      <c r="C60" s="1174"/>
      <c r="D60" s="1181" t="s">
        <v>28</v>
      </c>
      <c r="E60" s="1182"/>
      <c r="F60" s="1182"/>
      <c r="G60" s="1182"/>
      <c r="H60" s="1182"/>
      <c r="I60" s="1182"/>
      <c r="J60" s="1183"/>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548m7mp1Rz40SlDq+FKK2hnn9pGzeUGjE4oYRO9t8EegJJd8Ty3ICgBydjjmr5vDf3Wc2Cl4ERvYEcOrGISbw==" saltValue="09w8gm4qwx5UozKK6xJwj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3"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565</v>
      </c>
      <c r="J40" s="103" t="s">
        <v>566</v>
      </c>
      <c r="K40" s="103" t="s">
        <v>567</v>
      </c>
      <c r="L40" s="103" t="s">
        <v>568</v>
      </c>
      <c r="M40" s="104" t="s">
        <v>569</v>
      </c>
    </row>
    <row r="41" spans="2:13" ht="27.75" customHeight="1" x14ac:dyDescent="0.15">
      <c r="B41" s="1184" t="s">
        <v>31</v>
      </c>
      <c r="C41" s="1185"/>
      <c r="D41" s="105"/>
      <c r="E41" s="1190" t="s">
        <v>32</v>
      </c>
      <c r="F41" s="1190"/>
      <c r="G41" s="1190"/>
      <c r="H41" s="1191"/>
      <c r="I41" s="355">
        <v>17854</v>
      </c>
      <c r="J41" s="356">
        <v>17901</v>
      </c>
      <c r="K41" s="356">
        <v>17330</v>
      </c>
      <c r="L41" s="356">
        <v>17229</v>
      </c>
      <c r="M41" s="357">
        <v>15250</v>
      </c>
    </row>
    <row r="42" spans="2:13" ht="27.75" customHeight="1" x14ac:dyDescent="0.15">
      <c r="B42" s="1186"/>
      <c r="C42" s="1187"/>
      <c r="D42" s="106"/>
      <c r="E42" s="1192" t="s">
        <v>33</v>
      </c>
      <c r="F42" s="1192"/>
      <c r="G42" s="1192"/>
      <c r="H42" s="1193"/>
      <c r="I42" s="358">
        <v>49</v>
      </c>
      <c r="J42" s="359">
        <v>44</v>
      </c>
      <c r="K42" s="359">
        <v>25</v>
      </c>
      <c r="L42" s="359">
        <v>21</v>
      </c>
      <c r="M42" s="360">
        <v>27</v>
      </c>
    </row>
    <row r="43" spans="2:13" ht="27.75" customHeight="1" x14ac:dyDescent="0.15">
      <c r="B43" s="1186"/>
      <c r="C43" s="1187"/>
      <c r="D43" s="106"/>
      <c r="E43" s="1192" t="s">
        <v>34</v>
      </c>
      <c r="F43" s="1192"/>
      <c r="G43" s="1192"/>
      <c r="H43" s="1193"/>
      <c r="I43" s="358">
        <v>11009</v>
      </c>
      <c r="J43" s="359">
        <v>12399</v>
      </c>
      <c r="K43" s="359">
        <v>11641</v>
      </c>
      <c r="L43" s="359">
        <v>11068</v>
      </c>
      <c r="M43" s="360">
        <v>10216</v>
      </c>
    </row>
    <row r="44" spans="2:13" ht="27.75" customHeight="1" x14ac:dyDescent="0.15">
      <c r="B44" s="1186"/>
      <c r="C44" s="1187"/>
      <c r="D44" s="106"/>
      <c r="E44" s="1192" t="s">
        <v>35</v>
      </c>
      <c r="F44" s="1192"/>
      <c r="G44" s="1192"/>
      <c r="H44" s="1193"/>
      <c r="I44" s="358">
        <v>571</v>
      </c>
      <c r="J44" s="359">
        <v>468</v>
      </c>
      <c r="K44" s="359">
        <v>364</v>
      </c>
      <c r="L44" s="359">
        <v>273</v>
      </c>
      <c r="M44" s="360">
        <v>195</v>
      </c>
    </row>
    <row r="45" spans="2:13" ht="27.75" customHeight="1" x14ac:dyDescent="0.15">
      <c r="B45" s="1186"/>
      <c r="C45" s="1187"/>
      <c r="D45" s="106"/>
      <c r="E45" s="1192" t="s">
        <v>36</v>
      </c>
      <c r="F45" s="1192"/>
      <c r="G45" s="1192"/>
      <c r="H45" s="1193"/>
      <c r="I45" s="358">
        <v>2355</v>
      </c>
      <c r="J45" s="359">
        <v>2339</v>
      </c>
      <c r="K45" s="359">
        <v>2181</v>
      </c>
      <c r="L45" s="359">
        <v>2101</v>
      </c>
      <c r="M45" s="360">
        <v>2147</v>
      </c>
    </row>
    <row r="46" spans="2:13" ht="27.75" customHeight="1" x14ac:dyDescent="0.15">
      <c r="B46" s="1186"/>
      <c r="C46" s="1187"/>
      <c r="D46" s="107"/>
      <c r="E46" s="1192" t="s">
        <v>37</v>
      </c>
      <c r="F46" s="1192"/>
      <c r="G46" s="1192"/>
      <c r="H46" s="1193"/>
      <c r="I46" s="358" t="s">
        <v>524</v>
      </c>
      <c r="J46" s="359" t="s">
        <v>524</v>
      </c>
      <c r="K46" s="359" t="s">
        <v>524</v>
      </c>
      <c r="L46" s="359" t="s">
        <v>524</v>
      </c>
      <c r="M46" s="360" t="s">
        <v>524</v>
      </c>
    </row>
    <row r="47" spans="2:13" ht="27.75" customHeight="1" x14ac:dyDescent="0.15">
      <c r="B47" s="1186"/>
      <c r="C47" s="1187"/>
      <c r="D47" s="108"/>
      <c r="E47" s="1194" t="s">
        <v>38</v>
      </c>
      <c r="F47" s="1195"/>
      <c r="G47" s="1195"/>
      <c r="H47" s="1196"/>
      <c r="I47" s="358" t="s">
        <v>524</v>
      </c>
      <c r="J47" s="359" t="s">
        <v>524</v>
      </c>
      <c r="K47" s="359" t="s">
        <v>524</v>
      </c>
      <c r="L47" s="359" t="s">
        <v>524</v>
      </c>
      <c r="M47" s="360" t="s">
        <v>524</v>
      </c>
    </row>
    <row r="48" spans="2:13" ht="27.75" customHeight="1" x14ac:dyDescent="0.15">
      <c r="B48" s="1186"/>
      <c r="C48" s="1187"/>
      <c r="D48" s="106"/>
      <c r="E48" s="1192" t="s">
        <v>39</v>
      </c>
      <c r="F48" s="1192"/>
      <c r="G48" s="1192"/>
      <c r="H48" s="1193"/>
      <c r="I48" s="358" t="s">
        <v>524</v>
      </c>
      <c r="J48" s="359" t="s">
        <v>524</v>
      </c>
      <c r="K48" s="359" t="s">
        <v>524</v>
      </c>
      <c r="L48" s="359" t="s">
        <v>524</v>
      </c>
      <c r="M48" s="360" t="s">
        <v>524</v>
      </c>
    </row>
    <row r="49" spans="2:13" ht="27.75" customHeight="1" x14ac:dyDescent="0.15">
      <c r="B49" s="1188"/>
      <c r="C49" s="1189"/>
      <c r="D49" s="106"/>
      <c r="E49" s="1192" t="s">
        <v>40</v>
      </c>
      <c r="F49" s="1192"/>
      <c r="G49" s="1192"/>
      <c r="H49" s="1193"/>
      <c r="I49" s="358" t="s">
        <v>524</v>
      </c>
      <c r="J49" s="359" t="s">
        <v>524</v>
      </c>
      <c r="K49" s="359" t="s">
        <v>524</v>
      </c>
      <c r="L49" s="359" t="s">
        <v>524</v>
      </c>
      <c r="M49" s="360" t="s">
        <v>524</v>
      </c>
    </row>
    <row r="50" spans="2:13" ht="27.75" customHeight="1" x14ac:dyDescent="0.15">
      <c r="B50" s="1197" t="s">
        <v>41</v>
      </c>
      <c r="C50" s="1198"/>
      <c r="D50" s="109"/>
      <c r="E50" s="1192" t="s">
        <v>42</v>
      </c>
      <c r="F50" s="1192"/>
      <c r="G50" s="1192"/>
      <c r="H50" s="1193"/>
      <c r="I50" s="358">
        <v>8329</v>
      </c>
      <c r="J50" s="359">
        <v>7015</v>
      </c>
      <c r="K50" s="359">
        <v>6040</v>
      </c>
      <c r="L50" s="359">
        <v>5693</v>
      </c>
      <c r="M50" s="360">
        <v>4757</v>
      </c>
    </row>
    <row r="51" spans="2:13" ht="27.75" customHeight="1" x14ac:dyDescent="0.15">
      <c r="B51" s="1186"/>
      <c r="C51" s="1187"/>
      <c r="D51" s="106"/>
      <c r="E51" s="1192" t="s">
        <v>43</v>
      </c>
      <c r="F51" s="1192"/>
      <c r="G51" s="1192"/>
      <c r="H51" s="1193"/>
      <c r="I51" s="358">
        <v>44</v>
      </c>
      <c r="J51" s="359">
        <v>44</v>
      </c>
      <c r="K51" s="359">
        <v>24</v>
      </c>
      <c r="L51" s="359">
        <v>9</v>
      </c>
      <c r="M51" s="360">
        <v>1</v>
      </c>
    </row>
    <row r="52" spans="2:13" ht="27.75" customHeight="1" x14ac:dyDescent="0.15">
      <c r="B52" s="1188"/>
      <c r="C52" s="1189"/>
      <c r="D52" s="106"/>
      <c r="E52" s="1192" t="s">
        <v>44</v>
      </c>
      <c r="F52" s="1192"/>
      <c r="G52" s="1192"/>
      <c r="H52" s="1193"/>
      <c r="I52" s="358">
        <v>20940</v>
      </c>
      <c r="J52" s="359">
        <v>21436</v>
      </c>
      <c r="K52" s="359">
        <v>21071</v>
      </c>
      <c r="L52" s="359">
        <v>20235</v>
      </c>
      <c r="M52" s="360">
        <v>19711</v>
      </c>
    </row>
    <row r="53" spans="2:13" ht="27.75" customHeight="1" thickBot="1" x14ac:dyDescent="0.2">
      <c r="B53" s="1199" t="s">
        <v>45</v>
      </c>
      <c r="C53" s="1200"/>
      <c r="D53" s="110"/>
      <c r="E53" s="1201" t="s">
        <v>46</v>
      </c>
      <c r="F53" s="1201"/>
      <c r="G53" s="1201"/>
      <c r="H53" s="1202"/>
      <c r="I53" s="361">
        <v>2525</v>
      </c>
      <c r="J53" s="362">
        <v>4656</v>
      </c>
      <c r="K53" s="362">
        <v>4407</v>
      </c>
      <c r="L53" s="362">
        <v>4755</v>
      </c>
      <c r="M53" s="363">
        <v>3365</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AFF7PZHkPm3ybq5ivdfKE1VCWHAihfGCGpVkWkntBJ/L2SG+30NFFoWh8wX2qtCQ1qxtie7gw7IULa6GKwCCUQ==" saltValue="+s5pmV0Mw2lzBKaESRx1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F58" sqref="F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567</v>
      </c>
      <c r="G54" s="119" t="s">
        <v>568</v>
      </c>
      <c r="H54" s="120" t="s">
        <v>569</v>
      </c>
    </row>
    <row r="55" spans="2:8" ht="52.5" customHeight="1" x14ac:dyDescent="0.15">
      <c r="B55" s="121"/>
      <c r="C55" s="1211" t="s">
        <v>49</v>
      </c>
      <c r="D55" s="1211"/>
      <c r="E55" s="1212"/>
      <c r="F55" s="122">
        <v>2249</v>
      </c>
      <c r="G55" s="122">
        <v>2258</v>
      </c>
      <c r="H55" s="123">
        <v>1834</v>
      </c>
    </row>
    <row r="56" spans="2:8" ht="52.5" customHeight="1" x14ac:dyDescent="0.15">
      <c r="B56" s="124"/>
      <c r="C56" s="1213" t="s">
        <v>50</v>
      </c>
      <c r="D56" s="1213"/>
      <c r="E56" s="1214"/>
      <c r="F56" s="125">
        <v>1461</v>
      </c>
      <c r="G56" s="125">
        <v>1262</v>
      </c>
      <c r="H56" s="126">
        <v>933</v>
      </c>
    </row>
    <row r="57" spans="2:8" ht="53.25" customHeight="1" x14ac:dyDescent="0.15">
      <c r="B57" s="124"/>
      <c r="C57" s="1215" t="s">
        <v>51</v>
      </c>
      <c r="D57" s="1215"/>
      <c r="E57" s="1216"/>
      <c r="F57" s="127">
        <v>3496</v>
      </c>
      <c r="G57" s="127">
        <v>3080</v>
      </c>
      <c r="H57" s="128">
        <v>2664</v>
      </c>
    </row>
    <row r="58" spans="2:8" ht="45.75" customHeight="1" x14ac:dyDescent="0.15">
      <c r="B58" s="129"/>
      <c r="C58" s="1203" t="s">
        <v>597</v>
      </c>
      <c r="D58" s="1204"/>
      <c r="E58" s="1205"/>
      <c r="F58" s="130">
        <v>1954</v>
      </c>
      <c r="G58" s="130">
        <v>1796</v>
      </c>
      <c r="H58" s="131">
        <v>1604</v>
      </c>
    </row>
    <row r="59" spans="2:8" ht="45.75" customHeight="1" x14ac:dyDescent="0.15">
      <c r="B59" s="129"/>
      <c r="C59" s="1203" t="s">
        <v>598</v>
      </c>
      <c r="D59" s="1204"/>
      <c r="E59" s="1205"/>
      <c r="F59" s="130">
        <v>1202</v>
      </c>
      <c r="G59" s="130">
        <v>982</v>
      </c>
      <c r="H59" s="131">
        <v>766</v>
      </c>
    </row>
    <row r="60" spans="2:8" ht="45.75" customHeight="1" x14ac:dyDescent="0.15">
      <c r="B60" s="129"/>
      <c r="C60" s="1203" t="s">
        <v>599</v>
      </c>
      <c r="D60" s="1204"/>
      <c r="E60" s="1205"/>
      <c r="F60" s="130">
        <v>201</v>
      </c>
      <c r="G60" s="130">
        <v>171</v>
      </c>
      <c r="H60" s="131">
        <v>141</v>
      </c>
    </row>
    <row r="61" spans="2:8" ht="45.75" customHeight="1" x14ac:dyDescent="0.15">
      <c r="B61" s="129"/>
      <c r="C61" s="1203" t="s">
        <v>600</v>
      </c>
      <c r="D61" s="1204"/>
      <c r="E61" s="1205"/>
      <c r="F61" s="130">
        <v>39</v>
      </c>
      <c r="G61" s="130">
        <v>52</v>
      </c>
      <c r="H61" s="131">
        <v>78</v>
      </c>
    </row>
    <row r="62" spans="2:8" ht="45.75" customHeight="1" thickBot="1" x14ac:dyDescent="0.2">
      <c r="B62" s="132"/>
      <c r="C62" s="1206" t="s">
        <v>601</v>
      </c>
      <c r="D62" s="1207"/>
      <c r="E62" s="1208"/>
      <c r="F62" s="133">
        <v>26</v>
      </c>
      <c r="G62" s="133">
        <v>30</v>
      </c>
      <c r="H62" s="134">
        <v>49</v>
      </c>
    </row>
    <row r="63" spans="2:8" ht="52.5" customHeight="1" thickBot="1" x14ac:dyDescent="0.2">
      <c r="B63" s="135"/>
      <c r="C63" s="1209" t="s">
        <v>52</v>
      </c>
      <c r="D63" s="1209"/>
      <c r="E63" s="1210"/>
      <c r="F63" s="136">
        <v>7205</v>
      </c>
      <c r="G63" s="136">
        <v>6600</v>
      </c>
      <c r="H63" s="137">
        <v>5430</v>
      </c>
    </row>
    <row r="64" spans="2:8" x14ac:dyDescent="0.15"/>
  </sheetData>
  <sheetProtection algorithmName="SHA-512" hashValue="pT568GP17upBHMmxda3zlE/WUmjXofNFLlOC1T7u6YBE/QXxbZm4ApRhJTrSUneznJ78T6i8R+QrNgBdzOT1vA==" saltValue="kXIPpfiCX4eELbhUSIpp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zoomScale="80" zoomScaleNormal="80" workbookViewId="0">
      <selection activeCell="AF20" sqref="AF2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604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605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606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607</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565</v>
      </c>
      <c r="BQ50" s="1250"/>
      <c r="BR50" s="1250"/>
      <c r="BS50" s="1250"/>
      <c r="BT50" s="1250"/>
      <c r="BU50" s="1250"/>
      <c r="BV50" s="1250"/>
      <c r="BW50" s="1250"/>
      <c r="BX50" s="1250" t="s">
        <v>566</v>
      </c>
      <c r="BY50" s="1250"/>
      <c r="BZ50" s="1250"/>
      <c r="CA50" s="1250"/>
      <c r="CB50" s="1250"/>
      <c r="CC50" s="1250"/>
      <c r="CD50" s="1250"/>
      <c r="CE50" s="1250"/>
      <c r="CF50" s="1250" t="s">
        <v>567</v>
      </c>
      <c r="CG50" s="1250"/>
      <c r="CH50" s="1250"/>
      <c r="CI50" s="1250"/>
      <c r="CJ50" s="1250"/>
      <c r="CK50" s="1250"/>
      <c r="CL50" s="1250"/>
      <c r="CM50" s="1250"/>
      <c r="CN50" s="1250" t="s">
        <v>568</v>
      </c>
      <c r="CO50" s="1250"/>
      <c r="CP50" s="1250"/>
      <c r="CQ50" s="1250"/>
      <c r="CR50" s="1250"/>
      <c r="CS50" s="1250"/>
      <c r="CT50" s="1250"/>
      <c r="CU50" s="1250"/>
      <c r="CV50" s="1250" t="s">
        <v>569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608</v>
      </c>
      <c r="AO51" s="1254"/>
      <c r="AP51" s="1254"/>
      <c r="AQ51" s="1254"/>
      <c r="AR51" s="1254"/>
      <c r="AS51" s="1254"/>
      <c r="AT51" s="1254"/>
      <c r="AU51" s="1254"/>
      <c r="AV51" s="1254"/>
      <c r="AW51" s="1254"/>
      <c r="AX51" s="1254"/>
      <c r="AY51" s="1254"/>
      <c r="AZ51" s="1254"/>
      <c r="BA51" s="1254"/>
      <c r="BB51" s="1254" t="s">
        <v>609</v>
      </c>
      <c r="BC51" s="1254"/>
      <c r="BD51" s="1254"/>
      <c r="BE51" s="1254"/>
      <c r="BF51" s="1254"/>
      <c r="BG51" s="1254"/>
      <c r="BH51" s="1254"/>
      <c r="BI51" s="1254"/>
      <c r="BJ51" s="1254"/>
      <c r="BK51" s="1254"/>
      <c r="BL51" s="1254"/>
      <c r="BM51" s="1254"/>
      <c r="BN51" s="1254"/>
      <c r="BO51" s="1254"/>
      <c r="BP51" s="1255">
        <v>27.3</v>
      </c>
      <c r="BQ51" s="1255"/>
      <c r="BR51" s="1255"/>
      <c r="BS51" s="1255"/>
      <c r="BT51" s="1255"/>
      <c r="BU51" s="1255"/>
      <c r="BV51" s="1255"/>
      <c r="BW51" s="1255"/>
      <c r="BX51" s="1255">
        <v>51</v>
      </c>
      <c r="BY51" s="1255"/>
      <c r="BZ51" s="1255"/>
      <c r="CA51" s="1255"/>
      <c r="CB51" s="1255"/>
      <c r="CC51" s="1255"/>
      <c r="CD51" s="1255"/>
      <c r="CE51" s="1255"/>
      <c r="CF51" s="1255">
        <v>47</v>
      </c>
      <c r="CG51" s="1255"/>
      <c r="CH51" s="1255"/>
      <c r="CI51" s="1255"/>
      <c r="CJ51" s="1255"/>
      <c r="CK51" s="1255"/>
      <c r="CL51" s="1255"/>
      <c r="CM51" s="1255"/>
      <c r="CN51" s="1255">
        <v>48.9</v>
      </c>
      <c r="CO51" s="1255"/>
      <c r="CP51" s="1255"/>
      <c r="CQ51" s="1255"/>
      <c r="CR51" s="1255"/>
      <c r="CS51" s="1255"/>
      <c r="CT51" s="1255"/>
      <c r="CU51" s="1255"/>
      <c r="CV51" s="1255">
        <v>35.9</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610</v>
      </c>
      <c r="BC53" s="1254"/>
      <c r="BD53" s="1254"/>
      <c r="BE53" s="1254"/>
      <c r="BF53" s="1254"/>
      <c r="BG53" s="1254"/>
      <c r="BH53" s="1254"/>
      <c r="BI53" s="1254"/>
      <c r="BJ53" s="1254"/>
      <c r="BK53" s="1254"/>
      <c r="BL53" s="1254"/>
      <c r="BM53" s="1254"/>
      <c r="BN53" s="1254"/>
      <c r="BO53" s="1254"/>
      <c r="BP53" s="1255">
        <v>50.6</v>
      </c>
      <c r="BQ53" s="1255"/>
      <c r="BR53" s="1255"/>
      <c r="BS53" s="1255"/>
      <c r="BT53" s="1255"/>
      <c r="BU53" s="1255"/>
      <c r="BV53" s="1255"/>
      <c r="BW53" s="1255"/>
      <c r="BX53" s="1255">
        <v>52.2</v>
      </c>
      <c r="BY53" s="1255"/>
      <c r="BZ53" s="1255"/>
      <c r="CA53" s="1255"/>
      <c r="CB53" s="1255"/>
      <c r="CC53" s="1255"/>
      <c r="CD53" s="1255"/>
      <c r="CE53" s="1255"/>
      <c r="CF53" s="1255">
        <v>54.1</v>
      </c>
      <c r="CG53" s="1255"/>
      <c r="CH53" s="1255"/>
      <c r="CI53" s="1255"/>
      <c r="CJ53" s="1255"/>
      <c r="CK53" s="1255"/>
      <c r="CL53" s="1255"/>
      <c r="CM53" s="1255"/>
      <c r="CN53" s="1255">
        <v>55.5</v>
      </c>
      <c r="CO53" s="1255"/>
      <c r="CP53" s="1255"/>
      <c r="CQ53" s="1255"/>
      <c r="CR53" s="1255"/>
      <c r="CS53" s="1255"/>
      <c r="CT53" s="1255"/>
      <c r="CU53" s="1255"/>
      <c r="CV53" s="1255">
        <v>57.6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611</v>
      </c>
      <c r="AO55" s="1250"/>
      <c r="AP55" s="1250"/>
      <c r="AQ55" s="1250"/>
      <c r="AR55" s="1250"/>
      <c r="AS55" s="1250"/>
      <c r="AT55" s="1250"/>
      <c r="AU55" s="1250"/>
      <c r="AV55" s="1250"/>
      <c r="AW55" s="1250"/>
      <c r="AX55" s="1250"/>
      <c r="AY55" s="1250"/>
      <c r="AZ55" s="1250"/>
      <c r="BA55" s="1250"/>
      <c r="BB55" s="1254" t="s">
        <v>609</v>
      </c>
      <c r="BC55" s="1254"/>
      <c r="BD55" s="1254"/>
      <c r="BE55" s="1254"/>
      <c r="BF55" s="1254"/>
      <c r="BG55" s="1254"/>
      <c r="BH55" s="1254"/>
      <c r="BI55" s="1254"/>
      <c r="BJ55" s="1254"/>
      <c r="BK55" s="1254"/>
      <c r="BL55" s="1254"/>
      <c r="BM55" s="1254"/>
      <c r="BN55" s="1254"/>
      <c r="BO55" s="1254"/>
      <c r="BP55" s="1255">
        <v>15.3</v>
      </c>
      <c r="BQ55" s="1255"/>
      <c r="BR55" s="1255"/>
      <c r="BS55" s="1255"/>
      <c r="BT55" s="1255"/>
      <c r="BU55" s="1255"/>
      <c r="BV55" s="1255"/>
      <c r="BW55" s="1255"/>
      <c r="BX55" s="1255">
        <v>14.9</v>
      </c>
      <c r="BY55" s="1255"/>
      <c r="BZ55" s="1255"/>
      <c r="CA55" s="1255"/>
      <c r="CB55" s="1255"/>
      <c r="CC55" s="1255"/>
      <c r="CD55" s="1255"/>
      <c r="CE55" s="1255"/>
      <c r="CF55" s="1255">
        <v>14.5</v>
      </c>
      <c r="CG55" s="1255"/>
      <c r="CH55" s="1255"/>
      <c r="CI55" s="1255"/>
      <c r="CJ55" s="1255"/>
      <c r="CK55" s="1255"/>
      <c r="CL55" s="1255"/>
      <c r="CM55" s="1255"/>
      <c r="CN55" s="1255">
        <v>13.3</v>
      </c>
      <c r="CO55" s="1255"/>
      <c r="CP55" s="1255"/>
      <c r="CQ55" s="1255"/>
      <c r="CR55" s="1255"/>
      <c r="CS55" s="1255"/>
      <c r="CT55" s="1255"/>
      <c r="CU55" s="1255"/>
      <c r="CV55" s="1255">
        <v>5.4</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610</v>
      </c>
      <c r="BC57" s="1254"/>
      <c r="BD57" s="1254"/>
      <c r="BE57" s="1254"/>
      <c r="BF57" s="1254"/>
      <c r="BG57" s="1254"/>
      <c r="BH57" s="1254"/>
      <c r="BI57" s="1254"/>
      <c r="BJ57" s="1254"/>
      <c r="BK57" s="1254"/>
      <c r="BL57" s="1254"/>
      <c r="BM57" s="1254"/>
      <c r="BN57" s="1254"/>
      <c r="BO57" s="1254"/>
      <c r="BP57" s="1255">
        <v>57.5</v>
      </c>
      <c r="BQ57" s="1255"/>
      <c r="BR57" s="1255"/>
      <c r="BS57" s="1255"/>
      <c r="BT57" s="1255"/>
      <c r="BU57" s="1255"/>
      <c r="BV57" s="1255"/>
      <c r="BW57" s="1255"/>
      <c r="BX57" s="1255">
        <v>58.5</v>
      </c>
      <c r="BY57" s="1255"/>
      <c r="BZ57" s="1255"/>
      <c r="CA57" s="1255"/>
      <c r="CB57" s="1255"/>
      <c r="CC57" s="1255"/>
      <c r="CD57" s="1255"/>
      <c r="CE57" s="1255"/>
      <c r="CF57" s="1255">
        <v>58.9</v>
      </c>
      <c r="CG57" s="1255"/>
      <c r="CH57" s="1255"/>
      <c r="CI57" s="1255"/>
      <c r="CJ57" s="1255"/>
      <c r="CK57" s="1255"/>
      <c r="CL57" s="1255"/>
      <c r="CM57" s="1255"/>
      <c r="CN57" s="1255">
        <v>61.5</v>
      </c>
      <c r="CO57" s="1255"/>
      <c r="CP57" s="1255"/>
      <c r="CQ57" s="1255"/>
      <c r="CR57" s="1255"/>
      <c r="CS57" s="1255"/>
      <c r="CT57" s="1255"/>
      <c r="CU57" s="1255"/>
      <c r="CV57" s="1255">
        <v>62.3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612</v>
      </c>
    </row>
    <row r="64" spans="1:109" x14ac:dyDescent="0.15">
      <c r="B64" s="1225"/>
      <c r="G64" s="1232"/>
      <c r="I64" s="1265"/>
      <c r="J64" s="1265"/>
      <c r="K64" s="1265"/>
      <c r="L64" s="1265"/>
      <c r="M64" s="1265"/>
      <c r="N64" s="1266"/>
      <c r="AM64" s="1232"/>
      <c r="AN64" s="1232" t="s">
        <v>605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15">
      <c r="B65" s="1225"/>
      <c r="AN65" s="1234" t="s">
        <v>613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607</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565</v>
      </c>
      <c r="BQ72" s="1250"/>
      <c r="BR72" s="1250"/>
      <c r="BS72" s="1250"/>
      <c r="BT72" s="1250"/>
      <c r="BU72" s="1250"/>
      <c r="BV72" s="1250"/>
      <c r="BW72" s="1250"/>
      <c r="BX72" s="1250" t="s">
        <v>566</v>
      </c>
      <c r="BY72" s="1250"/>
      <c r="BZ72" s="1250"/>
      <c r="CA72" s="1250"/>
      <c r="CB72" s="1250"/>
      <c r="CC72" s="1250"/>
      <c r="CD72" s="1250"/>
      <c r="CE72" s="1250"/>
      <c r="CF72" s="1250" t="s">
        <v>567</v>
      </c>
      <c r="CG72" s="1250"/>
      <c r="CH72" s="1250"/>
      <c r="CI72" s="1250"/>
      <c r="CJ72" s="1250"/>
      <c r="CK72" s="1250"/>
      <c r="CL72" s="1250"/>
      <c r="CM72" s="1250"/>
      <c r="CN72" s="1250" t="s">
        <v>568</v>
      </c>
      <c r="CO72" s="1250"/>
      <c r="CP72" s="1250"/>
      <c r="CQ72" s="1250"/>
      <c r="CR72" s="1250"/>
      <c r="CS72" s="1250"/>
      <c r="CT72" s="1250"/>
      <c r="CU72" s="1250"/>
      <c r="CV72" s="1250" t="s">
        <v>569</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608</v>
      </c>
      <c r="AO73" s="1254"/>
      <c r="AP73" s="1254"/>
      <c r="AQ73" s="1254"/>
      <c r="AR73" s="1254"/>
      <c r="AS73" s="1254"/>
      <c r="AT73" s="1254"/>
      <c r="AU73" s="1254"/>
      <c r="AV73" s="1254"/>
      <c r="AW73" s="1254"/>
      <c r="AX73" s="1254"/>
      <c r="AY73" s="1254"/>
      <c r="AZ73" s="1254"/>
      <c r="BA73" s="1254"/>
      <c r="BB73" s="1254" t="s">
        <v>609</v>
      </c>
      <c r="BC73" s="1254"/>
      <c r="BD73" s="1254"/>
      <c r="BE73" s="1254"/>
      <c r="BF73" s="1254"/>
      <c r="BG73" s="1254"/>
      <c r="BH73" s="1254"/>
      <c r="BI73" s="1254"/>
      <c r="BJ73" s="1254"/>
      <c r="BK73" s="1254"/>
      <c r="BL73" s="1254"/>
      <c r="BM73" s="1254"/>
      <c r="BN73" s="1254"/>
      <c r="BO73" s="1254"/>
      <c r="BP73" s="1255">
        <v>27.3</v>
      </c>
      <c r="BQ73" s="1255"/>
      <c r="BR73" s="1255"/>
      <c r="BS73" s="1255"/>
      <c r="BT73" s="1255"/>
      <c r="BU73" s="1255"/>
      <c r="BV73" s="1255"/>
      <c r="BW73" s="1255"/>
      <c r="BX73" s="1255">
        <v>51</v>
      </c>
      <c r="BY73" s="1255"/>
      <c r="BZ73" s="1255"/>
      <c r="CA73" s="1255"/>
      <c r="CB73" s="1255"/>
      <c r="CC73" s="1255"/>
      <c r="CD73" s="1255"/>
      <c r="CE73" s="1255"/>
      <c r="CF73" s="1255">
        <v>47</v>
      </c>
      <c r="CG73" s="1255"/>
      <c r="CH73" s="1255"/>
      <c r="CI73" s="1255"/>
      <c r="CJ73" s="1255"/>
      <c r="CK73" s="1255"/>
      <c r="CL73" s="1255"/>
      <c r="CM73" s="1255"/>
      <c r="CN73" s="1255">
        <v>48.9</v>
      </c>
      <c r="CO73" s="1255"/>
      <c r="CP73" s="1255"/>
      <c r="CQ73" s="1255"/>
      <c r="CR73" s="1255"/>
      <c r="CS73" s="1255"/>
      <c r="CT73" s="1255"/>
      <c r="CU73" s="1255"/>
      <c r="CV73" s="1255">
        <v>35.9</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614</v>
      </c>
      <c r="BC75" s="1254"/>
      <c r="BD75" s="1254"/>
      <c r="BE75" s="1254"/>
      <c r="BF75" s="1254"/>
      <c r="BG75" s="1254"/>
      <c r="BH75" s="1254"/>
      <c r="BI75" s="1254"/>
      <c r="BJ75" s="1254"/>
      <c r="BK75" s="1254"/>
      <c r="BL75" s="1254"/>
      <c r="BM75" s="1254"/>
      <c r="BN75" s="1254"/>
      <c r="BO75" s="1254"/>
      <c r="BP75" s="1255">
        <v>14.2</v>
      </c>
      <c r="BQ75" s="1255"/>
      <c r="BR75" s="1255"/>
      <c r="BS75" s="1255"/>
      <c r="BT75" s="1255"/>
      <c r="BU75" s="1255"/>
      <c r="BV75" s="1255"/>
      <c r="BW75" s="1255"/>
      <c r="BX75" s="1255">
        <v>15.6</v>
      </c>
      <c r="BY75" s="1255"/>
      <c r="BZ75" s="1255"/>
      <c r="CA75" s="1255"/>
      <c r="CB75" s="1255"/>
      <c r="CC75" s="1255"/>
      <c r="CD75" s="1255"/>
      <c r="CE75" s="1255"/>
      <c r="CF75" s="1255">
        <v>16.2</v>
      </c>
      <c r="CG75" s="1255"/>
      <c r="CH75" s="1255"/>
      <c r="CI75" s="1255"/>
      <c r="CJ75" s="1255"/>
      <c r="CK75" s="1255"/>
      <c r="CL75" s="1255"/>
      <c r="CM75" s="1255"/>
      <c r="CN75" s="1255">
        <v>16.899999999999999</v>
      </c>
      <c r="CO75" s="1255"/>
      <c r="CP75" s="1255"/>
      <c r="CQ75" s="1255"/>
      <c r="CR75" s="1255"/>
      <c r="CS75" s="1255"/>
      <c r="CT75" s="1255"/>
      <c r="CU75" s="1255"/>
      <c r="CV75" s="1255">
        <v>16.3</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611</v>
      </c>
      <c r="AO77" s="1250"/>
      <c r="AP77" s="1250"/>
      <c r="AQ77" s="1250"/>
      <c r="AR77" s="1250"/>
      <c r="AS77" s="1250"/>
      <c r="AT77" s="1250"/>
      <c r="AU77" s="1250"/>
      <c r="AV77" s="1250"/>
      <c r="AW77" s="1250"/>
      <c r="AX77" s="1250"/>
      <c r="AY77" s="1250"/>
      <c r="AZ77" s="1250"/>
      <c r="BA77" s="1250"/>
      <c r="BB77" s="1254" t="s">
        <v>609</v>
      </c>
      <c r="BC77" s="1254"/>
      <c r="BD77" s="1254"/>
      <c r="BE77" s="1254"/>
      <c r="BF77" s="1254"/>
      <c r="BG77" s="1254"/>
      <c r="BH77" s="1254"/>
      <c r="BI77" s="1254"/>
      <c r="BJ77" s="1254"/>
      <c r="BK77" s="1254"/>
      <c r="BL77" s="1254"/>
      <c r="BM77" s="1254"/>
      <c r="BN77" s="1254"/>
      <c r="BO77" s="1254"/>
      <c r="BP77" s="1255">
        <v>15.3</v>
      </c>
      <c r="BQ77" s="1255"/>
      <c r="BR77" s="1255"/>
      <c r="BS77" s="1255"/>
      <c r="BT77" s="1255"/>
      <c r="BU77" s="1255"/>
      <c r="BV77" s="1255"/>
      <c r="BW77" s="1255"/>
      <c r="BX77" s="1255">
        <v>14.9</v>
      </c>
      <c r="BY77" s="1255"/>
      <c r="BZ77" s="1255"/>
      <c r="CA77" s="1255"/>
      <c r="CB77" s="1255"/>
      <c r="CC77" s="1255"/>
      <c r="CD77" s="1255"/>
      <c r="CE77" s="1255"/>
      <c r="CF77" s="1255">
        <v>14.5</v>
      </c>
      <c r="CG77" s="1255"/>
      <c r="CH77" s="1255"/>
      <c r="CI77" s="1255"/>
      <c r="CJ77" s="1255"/>
      <c r="CK77" s="1255"/>
      <c r="CL77" s="1255"/>
      <c r="CM77" s="1255"/>
      <c r="CN77" s="1255">
        <v>13.3</v>
      </c>
      <c r="CO77" s="1255"/>
      <c r="CP77" s="1255"/>
      <c r="CQ77" s="1255"/>
      <c r="CR77" s="1255"/>
      <c r="CS77" s="1255"/>
      <c r="CT77" s="1255"/>
      <c r="CU77" s="1255"/>
      <c r="CV77" s="1255">
        <v>5.4</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614</v>
      </c>
      <c r="BC79" s="1254"/>
      <c r="BD79" s="1254"/>
      <c r="BE79" s="1254"/>
      <c r="BF79" s="1254"/>
      <c r="BG79" s="1254"/>
      <c r="BH79" s="1254"/>
      <c r="BI79" s="1254"/>
      <c r="BJ79" s="1254"/>
      <c r="BK79" s="1254"/>
      <c r="BL79" s="1254"/>
      <c r="BM79" s="1254"/>
      <c r="BN79" s="1254"/>
      <c r="BO79" s="1254"/>
      <c r="BP79" s="1255">
        <v>8.5</v>
      </c>
      <c r="BQ79" s="1255"/>
      <c r="BR79" s="1255"/>
      <c r="BS79" s="1255"/>
      <c r="BT79" s="1255"/>
      <c r="BU79" s="1255"/>
      <c r="BV79" s="1255"/>
      <c r="BW79" s="1255"/>
      <c r="BX79" s="1255">
        <v>8.5</v>
      </c>
      <c r="BY79" s="1255"/>
      <c r="BZ79" s="1255"/>
      <c r="CA79" s="1255"/>
      <c r="CB79" s="1255"/>
      <c r="CC79" s="1255"/>
      <c r="CD79" s="1255"/>
      <c r="CE79" s="1255"/>
      <c r="CF79" s="1255">
        <v>8.4</v>
      </c>
      <c r="CG79" s="1255"/>
      <c r="CH79" s="1255"/>
      <c r="CI79" s="1255"/>
      <c r="CJ79" s="1255"/>
      <c r="CK79" s="1255"/>
      <c r="CL79" s="1255"/>
      <c r="CM79" s="1255"/>
      <c r="CN79" s="1255">
        <v>8.4</v>
      </c>
      <c r="CO79" s="1255"/>
      <c r="CP79" s="1255"/>
      <c r="CQ79" s="1255"/>
      <c r="CR79" s="1255"/>
      <c r="CS79" s="1255"/>
      <c r="CT79" s="1255"/>
      <c r="CU79" s="1255"/>
      <c r="CV79" s="1255">
        <v>8.4</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40" zoomScale="80" zoomScaleNormal="80" workbookViewId="0">
      <selection sqref="A1:XFD104857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abSelected="1" zoomScale="80" zoomScaleNormal="80" workbookViewId="0">
      <selection activeCell="BI18" sqref="BI1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562</v>
      </c>
      <c r="G2" s="151"/>
      <c r="H2" s="152"/>
    </row>
    <row r="3" spans="1:8" x14ac:dyDescent="0.15">
      <c r="A3" s="148" t="s">
        <v>555</v>
      </c>
      <c r="B3" s="153"/>
      <c r="C3" s="154"/>
      <c r="D3" s="155">
        <v>165794</v>
      </c>
      <c r="E3" s="156"/>
      <c r="F3" s="157">
        <v>83774</v>
      </c>
      <c r="G3" s="158"/>
      <c r="H3" s="159"/>
    </row>
    <row r="4" spans="1:8" x14ac:dyDescent="0.15">
      <c r="A4" s="160"/>
      <c r="B4" s="161"/>
      <c r="C4" s="162"/>
      <c r="D4" s="163">
        <v>71736</v>
      </c>
      <c r="E4" s="164"/>
      <c r="F4" s="165">
        <v>52179</v>
      </c>
      <c r="G4" s="166"/>
      <c r="H4" s="167"/>
    </row>
    <row r="5" spans="1:8" x14ac:dyDescent="0.15">
      <c r="A5" s="148" t="s">
        <v>557</v>
      </c>
      <c r="B5" s="153"/>
      <c r="C5" s="154"/>
      <c r="D5" s="155">
        <v>118278</v>
      </c>
      <c r="E5" s="156"/>
      <c r="F5" s="157">
        <v>132981</v>
      </c>
      <c r="G5" s="158"/>
      <c r="H5" s="159"/>
    </row>
    <row r="6" spans="1:8" x14ac:dyDescent="0.15">
      <c r="A6" s="160"/>
      <c r="B6" s="161"/>
      <c r="C6" s="162"/>
      <c r="D6" s="163">
        <v>44184</v>
      </c>
      <c r="E6" s="164"/>
      <c r="F6" s="165">
        <v>56973</v>
      </c>
      <c r="G6" s="166"/>
      <c r="H6" s="167"/>
    </row>
    <row r="7" spans="1:8" x14ac:dyDescent="0.15">
      <c r="A7" s="148" t="s">
        <v>558</v>
      </c>
      <c r="B7" s="153"/>
      <c r="C7" s="154"/>
      <c r="D7" s="155">
        <v>118160</v>
      </c>
      <c r="E7" s="156"/>
      <c r="F7" s="157">
        <v>128523</v>
      </c>
      <c r="G7" s="158"/>
      <c r="H7" s="159"/>
    </row>
    <row r="8" spans="1:8" x14ac:dyDescent="0.15">
      <c r="A8" s="160"/>
      <c r="B8" s="161"/>
      <c r="C8" s="162"/>
      <c r="D8" s="163">
        <v>75054</v>
      </c>
      <c r="E8" s="164"/>
      <c r="F8" s="165">
        <v>56792</v>
      </c>
      <c r="G8" s="166"/>
      <c r="H8" s="167"/>
    </row>
    <row r="9" spans="1:8" x14ac:dyDescent="0.15">
      <c r="A9" s="148" t="s">
        <v>559</v>
      </c>
      <c r="B9" s="153"/>
      <c r="C9" s="154"/>
      <c r="D9" s="155">
        <v>160895</v>
      </c>
      <c r="E9" s="156"/>
      <c r="F9" s="157">
        <v>92919</v>
      </c>
      <c r="G9" s="158"/>
      <c r="H9" s="159"/>
    </row>
    <row r="10" spans="1:8" x14ac:dyDescent="0.15">
      <c r="A10" s="160"/>
      <c r="B10" s="161"/>
      <c r="C10" s="162"/>
      <c r="D10" s="163">
        <v>130734</v>
      </c>
      <c r="E10" s="164"/>
      <c r="F10" s="165">
        <v>54128</v>
      </c>
      <c r="G10" s="166"/>
      <c r="H10" s="167"/>
    </row>
    <row r="11" spans="1:8" x14ac:dyDescent="0.15">
      <c r="A11" s="148" t="s">
        <v>560</v>
      </c>
      <c r="B11" s="153"/>
      <c r="C11" s="154"/>
      <c r="D11" s="155">
        <v>79830</v>
      </c>
      <c r="E11" s="156"/>
      <c r="F11" s="157">
        <v>103663</v>
      </c>
      <c r="G11" s="158"/>
      <c r="H11" s="159"/>
    </row>
    <row r="12" spans="1:8" x14ac:dyDescent="0.15">
      <c r="A12" s="160"/>
      <c r="B12" s="161"/>
      <c r="C12" s="168"/>
      <c r="D12" s="163">
        <v>22478</v>
      </c>
      <c r="E12" s="164"/>
      <c r="F12" s="165">
        <v>64346</v>
      </c>
      <c r="G12" s="166"/>
      <c r="H12" s="167"/>
    </row>
    <row r="13" spans="1:8" x14ac:dyDescent="0.15">
      <c r="A13" s="148"/>
      <c r="B13" s="153"/>
      <c r="C13" s="169"/>
      <c r="D13" s="170">
        <v>128591</v>
      </c>
      <c r="E13" s="171"/>
      <c r="F13" s="172">
        <v>108372</v>
      </c>
      <c r="G13" s="173"/>
      <c r="H13" s="159"/>
    </row>
    <row r="14" spans="1:8" x14ac:dyDescent="0.15">
      <c r="A14" s="160"/>
      <c r="B14" s="161"/>
      <c r="C14" s="162"/>
      <c r="D14" s="163">
        <v>68837</v>
      </c>
      <c r="E14" s="164"/>
      <c r="F14" s="165">
        <v>56884</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5.18</v>
      </c>
      <c r="C19" s="174">
        <f>ROUND(VALUE(SUBSTITUTE(実質収支比率等に係る経年分析!G$48,"▲","-")),2)</f>
        <v>5.0999999999999996</v>
      </c>
      <c r="D19" s="174">
        <f>ROUND(VALUE(SUBSTITUTE(実質収支比率等に係る経年分析!H$48,"▲","-")),2)</f>
        <v>5.22</v>
      </c>
      <c r="E19" s="174">
        <f>ROUND(VALUE(SUBSTITUTE(実質収支比率等に係る経年分析!I$48,"▲","-")),2)</f>
        <v>4.22</v>
      </c>
      <c r="F19" s="174">
        <f>ROUND(VALUE(SUBSTITUTE(実質収支比率等に係る経年分析!J$48,"▲","-")),2)</f>
        <v>4.17</v>
      </c>
    </row>
    <row r="20" spans="1:11" x14ac:dyDescent="0.15">
      <c r="A20" s="174" t="s">
        <v>56</v>
      </c>
      <c r="B20" s="174">
        <f>ROUND(VALUE(SUBSTITUTE(実質収支比率等に係る経年分析!F$47,"▲","-")),2)</f>
        <v>27.4</v>
      </c>
      <c r="C20" s="174">
        <f>ROUND(VALUE(SUBSTITUTE(実質収支比率等に係る経年分析!G$47,"▲","-")),2)</f>
        <v>23.4</v>
      </c>
      <c r="D20" s="174">
        <f>ROUND(VALUE(SUBSTITUTE(実質収支比率等に係る経年分析!H$47,"▲","-")),2)</f>
        <v>19.100000000000001</v>
      </c>
      <c r="E20" s="174">
        <f>ROUND(VALUE(SUBSTITUTE(実質収支比率等に係る経年分析!I$47,"▲","-")),2)</f>
        <v>18.55</v>
      </c>
      <c r="F20" s="174">
        <f>ROUND(VALUE(SUBSTITUTE(実質収支比率等に係る経年分析!J$47,"▲","-")),2)</f>
        <v>15.53</v>
      </c>
    </row>
    <row r="21" spans="1:11" x14ac:dyDescent="0.15">
      <c r="A21" s="174" t="s">
        <v>57</v>
      </c>
      <c r="B21" s="174">
        <f>IF(ISNUMBER(VALUE(SUBSTITUTE(実質収支比率等に係る経年分析!F$49,"▲","-"))),ROUND(VALUE(SUBSTITUTE(実質収支比率等に係る経年分析!F$49,"▲","-")),2),NA())</f>
        <v>-5.22</v>
      </c>
      <c r="C21" s="174">
        <f>IF(ISNUMBER(VALUE(SUBSTITUTE(実質収支比率等に係る経年分析!G$49,"▲","-"))),ROUND(VALUE(SUBSTITUTE(実質収支比率等に係る経年分析!G$49,"▲","-")),2),NA())</f>
        <v>-4.54</v>
      </c>
      <c r="D21" s="174">
        <f>IF(ISNUMBER(VALUE(SUBSTITUTE(実質収支比率等に係る経年分析!H$49,"▲","-"))),ROUND(VALUE(SUBSTITUTE(実質収支比率等に係る経年分析!H$49,"▲","-")),2),NA())</f>
        <v>-3.54</v>
      </c>
      <c r="E21" s="174">
        <f>IF(ISNUMBER(VALUE(SUBSTITUTE(実質収支比率等に係る経年分析!I$49,"▲","-"))),ROUND(VALUE(SUBSTITUTE(実質収支比率等に係る経年分析!I$49,"▲","-")),2),NA())</f>
        <v>0.28000000000000003</v>
      </c>
      <c r="F21" s="174">
        <f>IF(ISNUMBER(VALUE(SUBSTITUTE(実質収支比率等に係る経年分析!J$49,"▲","-"))),ROUND(VALUE(SUBSTITUTE(実質収支比率等に係る経年分析!J$49,"▲","-")),2),NA())</f>
        <v>-3.11</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8.84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0.16</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5.18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4.22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4.16</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8.31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8.61</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11.81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11.21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11.07</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10.54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12.58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16.03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20.16</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2451</v>
      </c>
      <c r="E42" s="176"/>
      <c r="F42" s="176"/>
      <c r="G42" s="176">
        <f>'実質公債費比率（分子）の構造'!L$52</f>
        <v>2407</v>
      </c>
      <c r="H42" s="176"/>
      <c r="I42" s="176"/>
      <c r="J42" s="176">
        <f>'実質公債費比率（分子）の構造'!M$52</f>
        <v>2415</v>
      </c>
      <c r="K42" s="176"/>
      <c r="L42" s="176"/>
      <c r="M42" s="176">
        <f>'実質公債費比率（分子）の構造'!N$52</f>
        <v>2473</v>
      </c>
      <c r="N42" s="176"/>
      <c r="O42" s="176"/>
      <c r="P42" s="176">
        <f>'実質公債費比率（分子）の構造'!O$52</f>
        <v>2470</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28</v>
      </c>
      <c r="C44" s="176"/>
      <c r="D44" s="176"/>
      <c r="E44" s="176">
        <f>'実質公債費比率（分子）の構造'!L$50</f>
        <v>28</v>
      </c>
      <c r="F44" s="176"/>
      <c r="G44" s="176"/>
      <c r="H44" s="176">
        <f>'実質公債費比率（分子）の構造'!M$50</f>
        <v>19</v>
      </c>
      <c r="I44" s="176"/>
      <c r="J44" s="176"/>
      <c r="K44" s="176">
        <f>'実質公債費比率（分子）の構造'!N$50</f>
        <v>47</v>
      </c>
      <c r="L44" s="176"/>
      <c r="M44" s="176"/>
      <c r="N44" s="176">
        <f>'実質公債費比率（分子）の構造'!O$50</f>
        <v>42</v>
      </c>
      <c r="O44" s="176"/>
      <c r="P44" s="176"/>
    </row>
    <row r="45" spans="1:16" x14ac:dyDescent="0.15">
      <c r="A45" s="176" t="s">
        <v>67</v>
      </c>
      <c r="B45" s="176">
        <f>'実質公債費比率（分子）の構造'!K$49</f>
        <v>108</v>
      </c>
      <c r="C45" s="176"/>
      <c r="D45" s="176"/>
      <c r="E45" s="176">
        <f>'実質公債費比率（分子）の構造'!L$49</f>
        <v>114</v>
      </c>
      <c r="F45" s="176"/>
      <c r="G45" s="176"/>
      <c r="H45" s="176">
        <f>'実質公債費比率（分子）の構造'!M$49</f>
        <v>107</v>
      </c>
      <c r="I45" s="176"/>
      <c r="J45" s="176"/>
      <c r="K45" s="176">
        <f>'実質公債費比率（分子）の構造'!N$49</f>
        <v>94</v>
      </c>
      <c r="L45" s="176"/>
      <c r="M45" s="176"/>
      <c r="N45" s="176">
        <f>'実質公債費比率（分子）の構造'!O$49</f>
        <v>80</v>
      </c>
      <c r="O45" s="176"/>
      <c r="P45" s="176"/>
    </row>
    <row r="46" spans="1:16" x14ac:dyDescent="0.15">
      <c r="A46" s="176" t="s">
        <v>68</v>
      </c>
      <c r="B46" s="176">
        <f>'実質公債費比率（分子）の構造'!K$48</f>
        <v>783</v>
      </c>
      <c r="C46" s="176"/>
      <c r="D46" s="176"/>
      <c r="E46" s="176">
        <f>'実質公債費比率（分子）の構造'!L$48</f>
        <v>824</v>
      </c>
      <c r="F46" s="176"/>
      <c r="G46" s="176"/>
      <c r="H46" s="176">
        <f>'実質公債費比率（分子）の構造'!M$48</f>
        <v>797</v>
      </c>
      <c r="I46" s="176"/>
      <c r="J46" s="176"/>
      <c r="K46" s="176">
        <f>'実質公債費比率（分子）の構造'!N$48</f>
        <v>956</v>
      </c>
      <c r="L46" s="176"/>
      <c r="M46" s="176"/>
      <c r="N46" s="176">
        <f>'実質公債費比率（分子）の構造'!O$48</f>
        <v>969</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2932</v>
      </c>
      <c r="C49" s="176"/>
      <c r="D49" s="176"/>
      <c r="E49" s="176">
        <f>'実質公債費比率（分子）の構造'!L$45</f>
        <v>3013</v>
      </c>
      <c r="F49" s="176"/>
      <c r="G49" s="176"/>
      <c r="H49" s="176">
        <f>'実質公債費比率（分子）の構造'!M$45</f>
        <v>3038</v>
      </c>
      <c r="I49" s="176"/>
      <c r="J49" s="176"/>
      <c r="K49" s="176">
        <f>'実質公債費比率（分子）の構造'!N$45</f>
        <v>3053</v>
      </c>
      <c r="L49" s="176"/>
      <c r="M49" s="176"/>
      <c r="N49" s="176">
        <f>'実質公債費比率（分子）の構造'!O$45</f>
        <v>2822</v>
      </c>
      <c r="O49" s="176"/>
      <c r="P49" s="176"/>
    </row>
    <row r="50" spans="1:16" x14ac:dyDescent="0.15">
      <c r="A50" s="176" t="s">
        <v>72</v>
      </c>
      <c r="B50" s="176" t="e">
        <f>NA()</f>
        <v>#N/A</v>
      </c>
      <c r="C50" s="176">
        <f>IF(ISNUMBER('実質公債費比率（分子）の構造'!K$53),'実質公債費比率（分子）の構造'!K$53,NA())</f>
        <v>1400</v>
      </c>
      <c r="D50" s="176" t="e">
        <f>NA()</f>
        <v>#N/A</v>
      </c>
      <c r="E50" s="176" t="e">
        <f>NA()</f>
        <v>#N/A</v>
      </c>
      <c r="F50" s="176">
        <f>IF(ISNUMBER('実質公債費比率（分子）の構造'!L$53),'実質公債費比率（分子）の構造'!L$53,NA())</f>
        <v>1572</v>
      </c>
      <c r="G50" s="176" t="e">
        <f>NA()</f>
        <v>#N/A</v>
      </c>
      <c r="H50" s="176" t="e">
        <f>NA()</f>
        <v>#N/A</v>
      </c>
      <c r="I50" s="176">
        <f>IF(ISNUMBER('実質公債費比率（分子）の構造'!M$53),'実質公債費比率（分子）の構造'!M$53,NA())</f>
        <v>1546</v>
      </c>
      <c r="J50" s="176" t="e">
        <f>NA()</f>
        <v>#N/A</v>
      </c>
      <c r="K50" s="176" t="e">
        <f>NA()</f>
        <v>#N/A</v>
      </c>
      <c r="L50" s="176">
        <f>IF(ISNUMBER('実質公債費比率（分子）の構造'!N$53),'実質公債費比率（分子）の構造'!N$53,NA())</f>
        <v>1677</v>
      </c>
      <c r="M50" s="176" t="e">
        <f>NA()</f>
        <v>#N/A</v>
      </c>
      <c r="N50" s="176" t="e">
        <f>NA()</f>
        <v>#N/A</v>
      </c>
      <c r="O50" s="176">
        <f>IF(ISNUMBER('実質公債費比率（分子）の構造'!O$53),'実質公債費比率（分子）の構造'!O$53,NA())</f>
        <v>1443</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20940</v>
      </c>
      <c r="E56" s="175"/>
      <c r="F56" s="175"/>
      <c r="G56" s="175">
        <f>'将来負担比率（分子）の構造'!J$52</f>
        <v>21436</v>
      </c>
      <c r="H56" s="175"/>
      <c r="I56" s="175"/>
      <c r="J56" s="175">
        <f>'将来負担比率（分子）の構造'!K$52</f>
        <v>21071</v>
      </c>
      <c r="K56" s="175"/>
      <c r="L56" s="175"/>
      <c r="M56" s="175">
        <f>'将来負担比率（分子）の構造'!L$52</f>
        <v>20235</v>
      </c>
      <c r="N56" s="175"/>
      <c r="O56" s="175"/>
      <c r="P56" s="175">
        <f>'将来負担比率（分子）の構造'!M$52</f>
        <v>19711</v>
      </c>
    </row>
    <row r="57" spans="1:16" x14ac:dyDescent="0.15">
      <c r="A57" s="175" t="s">
        <v>43</v>
      </c>
      <c r="B57" s="175"/>
      <c r="C57" s="175"/>
      <c r="D57" s="175">
        <f>'将来負担比率（分子）の構造'!I$51</f>
        <v>44</v>
      </c>
      <c r="E57" s="175"/>
      <c r="F57" s="175"/>
      <c r="G57" s="175">
        <f>'将来負担比率（分子）の構造'!J$51</f>
        <v>44</v>
      </c>
      <c r="H57" s="175"/>
      <c r="I57" s="175"/>
      <c r="J57" s="175">
        <f>'将来負担比率（分子）の構造'!K$51</f>
        <v>24</v>
      </c>
      <c r="K57" s="175"/>
      <c r="L57" s="175"/>
      <c r="M57" s="175">
        <f>'将来負担比率（分子）の構造'!L$51</f>
        <v>9</v>
      </c>
      <c r="N57" s="175"/>
      <c r="O57" s="175"/>
      <c r="P57" s="175">
        <f>'将来負担比率（分子）の構造'!M$51</f>
        <v>1</v>
      </c>
    </row>
    <row r="58" spans="1:16" x14ac:dyDescent="0.15">
      <c r="A58" s="175" t="s">
        <v>42</v>
      </c>
      <c r="B58" s="175"/>
      <c r="C58" s="175"/>
      <c r="D58" s="175">
        <f>'将来負担比率（分子）の構造'!I$50</f>
        <v>8329</v>
      </c>
      <c r="E58" s="175"/>
      <c r="F58" s="175"/>
      <c r="G58" s="175">
        <f>'将来負担比率（分子）の構造'!J$50</f>
        <v>7015</v>
      </c>
      <c r="H58" s="175"/>
      <c r="I58" s="175"/>
      <c r="J58" s="175">
        <f>'将来負担比率（分子）の構造'!K$50</f>
        <v>6040</v>
      </c>
      <c r="K58" s="175"/>
      <c r="L58" s="175"/>
      <c r="M58" s="175">
        <f>'将来負担比率（分子）の構造'!L$50</f>
        <v>5693</v>
      </c>
      <c r="N58" s="175"/>
      <c r="O58" s="175"/>
      <c r="P58" s="175">
        <f>'将来負担比率（分子）の構造'!M$50</f>
        <v>4757</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2355</v>
      </c>
      <c r="C62" s="175"/>
      <c r="D62" s="175"/>
      <c r="E62" s="175">
        <f>'将来負担比率（分子）の構造'!J$45</f>
        <v>2339</v>
      </c>
      <c r="F62" s="175"/>
      <c r="G62" s="175"/>
      <c r="H62" s="175">
        <f>'将来負担比率（分子）の構造'!K$45</f>
        <v>2181</v>
      </c>
      <c r="I62" s="175"/>
      <c r="J62" s="175"/>
      <c r="K62" s="175">
        <f>'将来負担比率（分子）の構造'!L$45</f>
        <v>2101</v>
      </c>
      <c r="L62" s="175"/>
      <c r="M62" s="175"/>
      <c r="N62" s="175">
        <f>'将来負担比率（分子）の構造'!M$45</f>
        <v>2147</v>
      </c>
      <c r="O62" s="175"/>
      <c r="P62" s="175"/>
    </row>
    <row r="63" spans="1:16" x14ac:dyDescent="0.15">
      <c r="A63" s="175" t="s">
        <v>35</v>
      </c>
      <c r="B63" s="175">
        <f>'将来負担比率（分子）の構造'!I$44</f>
        <v>571</v>
      </c>
      <c r="C63" s="175"/>
      <c r="D63" s="175"/>
      <c r="E63" s="175">
        <f>'将来負担比率（分子）の構造'!J$44</f>
        <v>468</v>
      </c>
      <c r="F63" s="175"/>
      <c r="G63" s="175"/>
      <c r="H63" s="175">
        <f>'将来負担比率（分子）の構造'!K$44</f>
        <v>364</v>
      </c>
      <c r="I63" s="175"/>
      <c r="J63" s="175"/>
      <c r="K63" s="175">
        <f>'将来負担比率（分子）の構造'!L$44</f>
        <v>273</v>
      </c>
      <c r="L63" s="175"/>
      <c r="M63" s="175"/>
      <c r="N63" s="175">
        <f>'将来負担比率（分子）の構造'!M$44</f>
        <v>195</v>
      </c>
      <c r="O63" s="175"/>
      <c r="P63" s="175"/>
    </row>
    <row r="64" spans="1:16" x14ac:dyDescent="0.15">
      <c r="A64" s="175" t="s">
        <v>34</v>
      </c>
      <c r="B64" s="175">
        <f>'将来負担比率（分子）の構造'!I$43</f>
        <v>11009</v>
      </c>
      <c r="C64" s="175"/>
      <c r="D64" s="175"/>
      <c r="E64" s="175">
        <f>'将来負担比率（分子）の構造'!J$43</f>
        <v>12399</v>
      </c>
      <c r="F64" s="175"/>
      <c r="G64" s="175"/>
      <c r="H64" s="175">
        <f>'将来負担比率（分子）の構造'!K$43</f>
        <v>11641</v>
      </c>
      <c r="I64" s="175"/>
      <c r="J64" s="175"/>
      <c r="K64" s="175">
        <f>'将来負担比率（分子）の構造'!L$43</f>
        <v>11068</v>
      </c>
      <c r="L64" s="175"/>
      <c r="M64" s="175"/>
      <c r="N64" s="175">
        <f>'将来負担比率（分子）の構造'!M$43</f>
        <v>10216</v>
      </c>
      <c r="O64" s="175"/>
      <c r="P64" s="175"/>
    </row>
    <row r="65" spans="1:16" x14ac:dyDescent="0.15">
      <c r="A65" s="175" t="s">
        <v>33</v>
      </c>
      <c r="B65" s="175">
        <f>'将来負担比率（分子）の構造'!I$42</f>
        <v>49</v>
      </c>
      <c r="C65" s="175"/>
      <c r="D65" s="175"/>
      <c r="E65" s="175">
        <f>'将来負担比率（分子）の構造'!J$42</f>
        <v>44</v>
      </c>
      <c r="F65" s="175"/>
      <c r="G65" s="175"/>
      <c r="H65" s="175">
        <f>'将来負担比率（分子）の構造'!K$42</f>
        <v>25</v>
      </c>
      <c r="I65" s="175"/>
      <c r="J65" s="175"/>
      <c r="K65" s="175">
        <f>'将来負担比率（分子）の構造'!L$42</f>
        <v>21</v>
      </c>
      <c r="L65" s="175"/>
      <c r="M65" s="175"/>
      <c r="N65" s="175">
        <f>'将来負担比率（分子）の構造'!M$42</f>
        <v>27</v>
      </c>
      <c r="O65" s="175"/>
      <c r="P65" s="175"/>
    </row>
    <row r="66" spans="1:16" x14ac:dyDescent="0.15">
      <c r="A66" s="175" t="s">
        <v>32</v>
      </c>
      <c r="B66" s="175">
        <f>'将来負担比率（分子）の構造'!I$41</f>
        <v>17854</v>
      </c>
      <c r="C66" s="175"/>
      <c r="D66" s="175"/>
      <c r="E66" s="175">
        <f>'将来負担比率（分子）の構造'!J$41</f>
        <v>17901</v>
      </c>
      <c r="F66" s="175"/>
      <c r="G66" s="175"/>
      <c r="H66" s="175">
        <f>'将来負担比率（分子）の構造'!K$41</f>
        <v>17330</v>
      </c>
      <c r="I66" s="175"/>
      <c r="J66" s="175"/>
      <c r="K66" s="175">
        <f>'将来負担比率（分子）の構造'!L$41</f>
        <v>17229</v>
      </c>
      <c r="L66" s="175"/>
      <c r="M66" s="175"/>
      <c r="N66" s="175">
        <f>'将来負担比率（分子）の構造'!M$41</f>
        <v>15250</v>
      </c>
      <c r="O66" s="175"/>
      <c r="P66" s="175"/>
    </row>
    <row r="67" spans="1:16" x14ac:dyDescent="0.15">
      <c r="A67" s="175" t="s">
        <v>76</v>
      </c>
      <c r="B67" s="175" t="e">
        <f>NA()</f>
        <v>#N/A</v>
      </c>
      <c r="C67" s="175">
        <f>IF(ISNUMBER('将来負担比率（分子）の構造'!I$53), IF('将来負担比率（分子）の構造'!I$53 &lt; 0, 0, '将来負担比率（分子）の構造'!I$53), NA())</f>
        <v>2525</v>
      </c>
      <c r="D67" s="175" t="e">
        <f>NA()</f>
        <v>#N/A</v>
      </c>
      <c r="E67" s="175" t="e">
        <f>NA()</f>
        <v>#N/A</v>
      </c>
      <c r="F67" s="175">
        <f>IF(ISNUMBER('将来負担比率（分子）の構造'!J$53), IF('将来負担比率（分子）の構造'!J$53 &lt; 0, 0, '将来負担比率（分子）の構造'!J$53), NA())</f>
        <v>4656</v>
      </c>
      <c r="G67" s="175" t="e">
        <f>NA()</f>
        <v>#N/A</v>
      </c>
      <c r="H67" s="175" t="e">
        <f>NA()</f>
        <v>#N/A</v>
      </c>
      <c r="I67" s="175">
        <f>IF(ISNUMBER('将来負担比率（分子）の構造'!K$53), IF('将来負担比率（分子）の構造'!K$53 &lt; 0, 0, '将来負担比率（分子）の構造'!K$53), NA())</f>
        <v>4407</v>
      </c>
      <c r="J67" s="175" t="e">
        <f>NA()</f>
        <v>#N/A</v>
      </c>
      <c r="K67" s="175" t="e">
        <f>NA()</f>
        <v>#N/A</v>
      </c>
      <c r="L67" s="175">
        <f>IF(ISNUMBER('将来負担比率（分子）の構造'!L$53), IF('将来負担比率（分子）の構造'!L$53 &lt; 0, 0, '将来負担比率（分子）の構造'!L$53), NA())</f>
        <v>4755</v>
      </c>
      <c r="M67" s="175" t="e">
        <f>NA()</f>
        <v>#N/A</v>
      </c>
      <c r="N67" s="175" t="e">
        <f>NA()</f>
        <v>#N/A</v>
      </c>
      <c r="O67" s="175">
        <f>IF(ISNUMBER('将来負担比率（分子）の構造'!M$53), IF('将来負担比率（分子）の構造'!M$53 &lt; 0, 0, '将来負担比率（分子）の構造'!M$53), NA())</f>
        <v>3365</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2249</v>
      </c>
      <c r="C72" s="179">
        <f>基金残高に係る経年分析!G55</f>
        <v>2258</v>
      </c>
      <c r="D72" s="179">
        <f>基金残高に係る経年分析!H55</f>
        <v>1834</v>
      </c>
    </row>
    <row r="73" spans="1:16" x14ac:dyDescent="0.15">
      <c r="A73" s="178" t="s">
        <v>79</v>
      </c>
      <c r="B73" s="179">
        <f>基金残高に係る経年分析!F56</f>
        <v>1461</v>
      </c>
      <c r="C73" s="179">
        <f>基金残高に係る経年分析!G56</f>
        <v>1262</v>
      </c>
      <c r="D73" s="179">
        <f>基金残高に係る経年分析!H56</f>
        <v>933</v>
      </c>
    </row>
    <row r="74" spans="1:16" x14ac:dyDescent="0.15">
      <c r="A74" s="178" t="s">
        <v>80</v>
      </c>
      <c r="B74" s="179">
        <f>基金残高に係る経年分析!F57</f>
        <v>3496</v>
      </c>
      <c r="C74" s="179">
        <f>基金残高に係る経年分析!G57</f>
        <v>3080</v>
      </c>
      <c r="D74" s="179">
        <f>基金残高に係る経年分析!H57</f>
        <v>2664</v>
      </c>
    </row>
  </sheetData>
  <sheetProtection algorithmName="SHA-512" hashValue="xa8wYh6SBt9bdUsMk/srNVB8Dl8xBQtw7blXfta/AYhFpo+d6FWzfxFqgzqnA8XXKMkSXyKJ9zJjc86KqxM9+w==" saltValue="PwA/7qvSh9njjjIKM/La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221</v>
      </c>
      <c r="DI1" s="603"/>
      <c r="DJ1" s="603"/>
      <c r="DK1" s="603"/>
      <c r="DL1" s="603"/>
      <c r="DM1" s="603"/>
      <c r="DN1" s="604"/>
      <c r="DO1" s="214"/>
      <c r="DP1" s="602" t="s">
        <v>222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227</v>
      </c>
      <c r="S4" s="606"/>
      <c r="T4" s="606"/>
      <c r="U4" s="606"/>
      <c r="V4" s="606"/>
      <c r="W4" s="606"/>
      <c r="X4" s="606"/>
      <c r="Y4" s="607"/>
      <c r="Z4" s="605" t="s">
        <v>228</v>
      </c>
      <c r="AA4" s="606"/>
      <c r="AB4" s="606"/>
      <c r="AC4" s="607"/>
      <c r="AD4" s="605" t="s">
        <v>229</v>
      </c>
      <c r="AE4" s="606"/>
      <c r="AF4" s="606"/>
      <c r="AG4" s="606"/>
      <c r="AH4" s="606"/>
      <c r="AI4" s="606"/>
      <c r="AJ4" s="606"/>
      <c r="AK4" s="607"/>
      <c r="AL4" s="605" t="s">
        <v>228</v>
      </c>
      <c r="AM4" s="606"/>
      <c r="AN4" s="606"/>
      <c r="AO4" s="607"/>
      <c r="AP4" s="608" t="s">
        <v>230</v>
      </c>
      <c r="AQ4" s="608"/>
      <c r="AR4" s="608"/>
      <c r="AS4" s="608"/>
      <c r="AT4" s="608"/>
      <c r="AU4" s="608"/>
      <c r="AV4" s="608"/>
      <c r="AW4" s="608"/>
      <c r="AX4" s="608"/>
      <c r="AY4" s="608"/>
      <c r="AZ4" s="608"/>
      <c r="BA4" s="608"/>
      <c r="BB4" s="608"/>
      <c r="BC4" s="608"/>
      <c r="BD4" s="608"/>
      <c r="BE4" s="608"/>
      <c r="BF4" s="608"/>
      <c r="BG4" s="608" t="s">
        <v>231</v>
      </c>
      <c r="BH4" s="608"/>
      <c r="BI4" s="608"/>
      <c r="BJ4" s="608"/>
      <c r="BK4" s="608"/>
      <c r="BL4" s="608"/>
      <c r="BM4" s="608"/>
      <c r="BN4" s="608"/>
      <c r="BO4" s="608" t="s">
        <v>228</v>
      </c>
      <c r="BP4" s="608"/>
      <c r="BQ4" s="608"/>
      <c r="BR4" s="608"/>
      <c r="BS4" s="608" t="s">
        <v>232</v>
      </c>
      <c r="BT4" s="608"/>
      <c r="BU4" s="608"/>
      <c r="BV4" s="608"/>
      <c r="BW4" s="608"/>
      <c r="BX4" s="608"/>
      <c r="BY4" s="608"/>
      <c r="BZ4" s="608"/>
      <c r="CA4" s="608"/>
      <c r="CB4" s="608"/>
      <c r="CD4" s="605" t="s">
        <v>233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234</v>
      </c>
      <c r="C5" s="610"/>
      <c r="D5" s="610"/>
      <c r="E5" s="610"/>
      <c r="F5" s="610"/>
      <c r="G5" s="610"/>
      <c r="H5" s="610"/>
      <c r="I5" s="610"/>
      <c r="J5" s="610"/>
      <c r="K5" s="610"/>
      <c r="L5" s="610"/>
      <c r="M5" s="610"/>
      <c r="N5" s="610"/>
      <c r="O5" s="610"/>
      <c r="P5" s="610"/>
      <c r="Q5" s="611"/>
      <c r="R5" s="612">
        <v>3122715</v>
      </c>
      <c r="S5" s="613"/>
      <c r="T5" s="613"/>
      <c r="U5" s="613"/>
      <c r="V5" s="613"/>
      <c r="W5" s="613"/>
      <c r="X5" s="613"/>
      <c r="Y5" s="614"/>
      <c r="Z5" s="615">
        <v>15</v>
      </c>
      <c r="AA5" s="615"/>
      <c r="AB5" s="615"/>
      <c r="AC5" s="615"/>
      <c r="AD5" s="616">
        <v>3122715</v>
      </c>
      <c r="AE5" s="616"/>
      <c r="AF5" s="616"/>
      <c r="AG5" s="616"/>
      <c r="AH5" s="616"/>
      <c r="AI5" s="616"/>
      <c r="AJ5" s="616"/>
      <c r="AK5" s="616"/>
      <c r="AL5" s="617">
        <v>26.6</v>
      </c>
      <c r="AM5" s="618"/>
      <c r="AN5" s="618"/>
      <c r="AO5" s="619"/>
      <c r="AP5" s="609" t="s">
        <v>235</v>
      </c>
      <c r="AQ5" s="610"/>
      <c r="AR5" s="610"/>
      <c r="AS5" s="610"/>
      <c r="AT5" s="610"/>
      <c r="AU5" s="610"/>
      <c r="AV5" s="610"/>
      <c r="AW5" s="610"/>
      <c r="AX5" s="610"/>
      <c r="AY5" s="610"/>
      <c r="AZ5" s="610"/>
      <c r="BA5" s="610"/>
      <c r="BB5" s="610"/>
      <c r="BC5" s="610"/>
      <c r="BD5" s="610"/>
      <c r="BE5" s="610"/>
      <c r="BF5" s="611"/>
      <c r="BG5" s="623">
        <v>3061390</v>
      </c>
      <c r="BH5" s="624"/>
      <c r="BI5" s="624"/>
      <c r="BJ5" s="624"/>
      <c r="BK5" s="624"/>
      <c r="BL5" s="624"/>
      <c r="BM5" s="624"/>
      <c r="BN5" s="625"/>
      <c r="BO5" s="626">
        <v>98</v>
      </c>
      <c r="BP5" s="626"/>
      <c r="BQ5" s="626"/>
      <c r="BR5" s="626"/>
      <c r="BS5" s="627">
        <v>28044</v>
      </c>
      <c r="BT5" s="627"/>
      <c r="BU5" s="627"/>
      <c r="BV5" s="627"/>
      <c r="BW5" s="627"/>
      <c r="BX5" s="627"/>
      <c r="BY5" s="627"/>
      <c r="BZ5" s="627"/>
      <c r="CA5" s="627"/>
      <c r="CB5" s="631"/>
      <c r="CD5" s="605" t="s">
        <v>230</v>
      </c>
      <c r="CE5" s="606"/>
      <c r="CF5" s="606"/>
      <c r="CG5" s="606"/>
      <c r="CH5" s="606"/>
      <c r="CI5" s="606"/>
      <c r="CJ5" s="606"/>
      <c r="CK5" s="606"/>
      <c r="CL5" s="606"/>
      <c r="CM5" s="606"/>
      <c r="CN5" s="606"/>
      <c r="CO5" s="606"/>
      <c r="CP5" s="606"/>
      <c r="CQ5" s="607"/>
      <c r="CR5" s="605" t="s">
        <v>236</v>
      </c>
      <c r="CS5" s="606"/>
      <c r="CT5" s="606"/>
      <c r="CU5" s="606"/>
      <c r="CV5" s="606"/>
      <c r="CW5" s="606"/>
      <c r="CX5" s="606"/>
      <c r="CY5" s="607"/>
      <c r="CZ5" s="605" t="s">
        <v>228</v>
      </c>
      <c r="DA5" s="606"/>
      <c r="DB5" s="606"/>
      <c r="DC5" s="607"/>
      <c r="DD5" s="605" t="s">
        <v>237</v>
      </c>
      <c r="DE5" s="606"/>
      <c r="DF5" s="606"/>
      <c r="DG5" s="606"/>
      <c r="DH5" s="606"/>
      <c r="DI5" s="606"/>
      <c r="DJ5" s="606"/>
      <c r="DK5" s="606"/>
      <c r="DL5" s="606"/>
      <c r="DM5" s="606"/>
      <c r="DN5" s="606"/>
      <c r="DO5" s="606"/>
      <c r="DP5" s="607"/>
      <c r="DQ5" s="605" t="s">
        <v>238</v>
      </c>
      <c r="DR5" s="606"/>
      <c r="DS5" s="606"/>
      <c r="DT5" s="606"/>
      <c r="DU5" s="606"/>
      <c r="DV5" s="606"/>
      <c r="DW5" s="606"/>
      <c r="DX5" s="606"/>
      <c r="DY5" s="606"/>
      <c r="DZ5" s="606"/>
      <c r="EA5" s="606"/>
      <c r="EB5" s="606"/>
      <c r="EC5" s="607"/>
    </row>
    <row r="6" spans="2:143" ht="11.25" customHeight="1" x14ac:dyDescent="0.15">
      <c r="B6" s="620" t="s">
        <v>239</v>
      </c>
      <c r="C6" s="621"/>
      <c r="D6" s="621"/>
      <c r="E6" s="621"/>
      <c r="F6" s="621"/>
      <c r="G6" s="621"/>
      <c r="H6" s="621"/>
      <c r="I6" s="621"/>
      <c r="J6" s="621"/>
      <c r="K6" s="621"/>
      <c r="L6" s="621"/>
      <c r="M6" s="621"/>
      <c r="N6" s="621"/>
      <c r="O6" s="621"/>
      <c r="P6" s="621"/>
      <c r="Q6" s="622"/>
      <c r="R6" s="623">
        <v>306070</v>
      </c>
      <c r="S6" s="624"/>
      <c r="T6" s="624"/>
      <c r="U6" s="624"/>
      <c r="V6" s="624"/>
      <c r="W6" s="624"/>
      <c r="X6" s="624"/>
      <c r="Y6" s="625"/>
      <c r="Z6" s="626">
        <v>1.5</v>
      </c>
      <c r="AA6" s="626"/>
      <c r="AB6" s="626"/>
      <c r="AC6" s="626"/>
      <c r="AD6" s="627">
        <v>306070</v>
      </c>
      <c r="AE6" s="627"/>
      <c r="AF6" s="627"/>
      <c r="AG6" s="627"/>
      <c r="AH6" s="627"/>
      <c r="AI6" s="627"/>
      <c r="AJ6" s="627"/>
      <c r="AK6" s="627"/>
      <c r="AL6" s="628">
        <v>2.6</v>
      </c>
      <c r="AM6" s="629"/>
      <c r="AN6" s="629"/>
      <c r="AO6" s="630"/>
      <c r="AP6" s="620" t="s">
        <v>240</v>
      </c>
      <c r="AQ6" s="621"/>
      <c r="AR6" s="621"/>
      <c r="AS6" s="621"/>
      <c r="AT6" s="621"/>
      <c r="AU6" s="621"/>
      <c r="AV6" s="621"/>
      <c r="AW6" s="621"/>
      <c r="AX6" s="621"/>
      <c r="AY6" s="621"/>
      <c r="AZ6" s="621"/>
      <c r="BA6" s="621"/>
      <c r="BB6" s="621"/>
      <c r="BC6" s="621"/>
      <c r="BD6" s="621"/>
      <c r="BE6" s="621"/>
      <c r="BF6" s="622"/>
      <c r="BG6" s="623">
        <v>3061390</v>
      </c>
      <c r="BH6" s="624"/>
      <c r="BI6" s="624"/>
      <c r="BJ6" s="624"/>
      <c r="BK6" s="624"/>
      <c r="BL6" s="624"/>
      <c r="BM6" s="624"/>
      <c r="BN6" s="625"/>
      <c r="BO6" s="626">
        <v>98</v>
      </c>
      <c r="BP6" s="626"/>
      <c r="BQ6" s="626"/>
      <c r="BR6" s="626"/>
      <c r="BS6" s="627">
        <v>28044</v>
      </c>
      <c r="BT6" s="627"/>
      <c r="BU6" s="627"/>
      <c r="BV6" s="627"/>
      <c r="BW6" s="627"/>
      <c r="BX6" s="627"/>
      <c r="BY6" s="627"/>
      <c r="BZ6" s="627"/>
      <c r="CA6" s="627"/>
      <c r="CB6" s="631"/>
      <c r="CD6" s="609" t="s">
        <v>241</v>
      </c>
      <c r="CE6" s="610"/>
      <c r="CF6" s="610"/>
      <c r="CG6" s="610"/>
      <c r="CH6" s="610"/>
      <c r="CI6" s="610"/>
      <c r="CJ6" s="610"/>
      <c r="CK6" s="610"/>
      <c r="CL6" s="610"/>
      <c r="CM6" s="610"/>
      <c r="CN6" s="610"/>
      <c r="CO6" s="610"/>
      <c r="CP6" s="610"/>
      <c r="CQ6" s="611"/>
      <c r="CR6" s="623">
        <v>157777</v>
      </c>
      <c r="CS6" s="624"/>
      <c r="CT6" s="624"/>
      <c r="CU6" s="624"/>
      <c r="CV6" s="624"/>
      <c r="CW6" s="624"/>
      <c r="CX6" s="624"/>
      <c r="CY6" s="625"/>
      <c r="CZ6" s="617">
        <v>0.8</v>
      </c>
      <c r="DA6" s="618"/>
      <c r="DB6" s="618"/>
      <c r="DC6" s="634"/>
      <c r="DD6" s="632" t="s">
        <v>141</v>
      </c>
      <c r="DE6" s="624"/>
      <c r="DF6" s="624"/>
      <c r="DG6" s="624"/>
      <c r="DH6" s="624"/>
      <c r="DI6" s="624"/>
      <c r="DJ6" s="624"/>
      <c r="DK6" s="624"/>
      <c r="DL6" s="624"/>
      <c r="DM6" s="624"/>
      <c r="DN6" s="624"/>
      <c r="DO6" s="624"/>
      <c r="DP6" s="625"/>
      <c r="DQ6" s="632">
        <v>157634</v>
      </c>
      <c r="DR6" s="624"/>
      <c r="DS6" s="624"/>
      <c r="DT6" s="624"/>
      <c r="DU6" s="624"/>
      <c r="DV6" s="624"/>
      <c r="DW6" s="624"/>
      <c r="DX6" s="624"/>
      <c r="DY6" s="624"/>
      <c r="DZ6" s="624"/>
      <c r="EA6" s="624"/>
      <c r="EB6" s="624"/>
      <c r="EC6" s="633"/>
    </row>
    <row r="7" spans="2:143" ht="11.25" customHeight="1" x14ac:dyDescent="0.15">
      <c r="B7" s="620" t="s">
        <v>242</v>
      </c>
      <c r="C7" s="621"/>
      <c r="D7" s="621"/>
      <c r="E7" s="621"/>
      <c r="F7" s="621"/>
      <c r="G7" s="621"/>
      <c r="H7" s="621"/>
      <c r="I7" s="621"/>
      <c r="J7" s="621"/>
      <c r="K7" s="621"/>
      <c r="L7" s="621"/>
      <c r="M7" s="621"/>
      <c r="N7" s="621"/>
      <c r="O7" s="621"/>
      <c r="P7" s="621"/>
      <c r="Q7" s="622"/>
      <c r="R7" s="623">
        <v>675</v>
      </c>
      <c r="S7" s="624"/>
      <c r="T7" s="624"/>
      <c r="U7" s="624"/>
      <c r="V7" s="624"/>
      <c r="W7" s="624"/>
      <c r="X7" s="624"/>
      <c r="Y7" s="625"/>
      <c r="Z7" s="626">
        <v>0</v>
      </c>
      <c r="AA7" s="626"/>
      <c r="AB7" s="626"/>
      <c r="AC7" s="626"/>
      <c r="AD7" s="627">
        <v>675</v>
      </c>
      <c r="AE7" s="627"/>
      <c r="AF7" s="627"/>
      <c r="AG7" s="627"/>
      <c r="AH7" s="627"/>
      <c r="AI7" s="627"/>
      <c r="AJ7" s="627"/>
      <c r="AK7" s="627"/>
      <c r="AL7" s="628">
        <v>0</v>
      </c>
      <c r="AM7" s="629"/>
      <c r="AN7" s="629"/>
      <c r="AO7" s="630"/>
      <c r="AP7" s="620" t="s">
        <v>243</v>
      </c>
      <c r="AQ7" s="621"/>
      <c r="AR7" s="621"/>
      <c r="AS7" s="621"/>
      <c r="AT7" s="621"/>
      <c r="AU7" s="621"/>
      <c r="AV7" s="621"/>
      <c r="AW7" s="621"/>
      <c r="AX7" s="621"/>
      <c r="AY7" s="621"/>
      <c r="AZ7" s="621"/>
      <c r="BA7" s="621"/>
      <c r="BB7" s="621"/>
      <c r="BC7" s="621"/>
      <c r="BD7" s="621"/>
      <c r="BE7" s="621"/>
      <c r="BF7" s="622"/>
      <c r="BG7" s="623">
        <v>1040410</v>
      </c>
      <c r="BH7" s="624"/>
      <c r="BI7" s="624"/>
      <c r="BJ7" s="624"/>
      <c r="BK7" s="624"/>
      <c r="BL7" s="624"/>
      <c r="BM7" s="624"/>
      <c r="BN7" s="625"/>
      <c r="BO7" s="626">
        <v>33.299999999999997</v>
      </c>
      <c r="BP7" s="626"/>
      <c r="BQ7" s="626"/>
      <c r="BR7" s="626"/>
      <c r="BS7" s="627">
        <v>28044</v>
      </c>
      <c r="BT7" s="627"/>
      <c r="BU7" s="627"/>
      <c r="BV7" s="627"/>
      <c r="BW7" s="627"/>
      <c r="BX7" s="627"/>
      <c r="BY7" s="627"/>
      <c r="BZ7" s="627"/>
      <c r="CA7" s="627"/>
      <c r="CB7" s="631"/>
      <c r="CD7" s="620" t="s">
        <v>244</v>
      </c>
      <c r="CE7" s="621"/>
      <c r="CF7" s="621"/>
      <c r="CG7" s="621"/>
      <c r="CH7" s="621"/>
      <c r="CI7" s="621"/>
      <c r="CJ7" s="621"/>
      <c r="CK7" s="621"/>
      <c r="CL7" s="621"/>
      <c r="CM7" s="621"/>
      <c r="CN7" s="621"/>
      <c r="CO7" s="621"/>
      <c r="CP7" s="621"/>
      <c r="CQ7" s="622"/>
      <c r="CR7" s="623">
        <v>2732912</v>
      </c>
      <c r="CS7" s="624"/>
      <c r="CT7" s="624"/>
      <c r="CU7" s="624"/>
      <c r="CV7" s="624"/>
      <c r="CW7" s="624"/>
      <c r="CX7" s="624"/>
      <c r="CY7" s="625"/>
      <c r="CZ7" s="626">
        <v>13.5</v>
      </c>
      <c r="DA7" s="626"/>
      <c r="DB7" s="626"/>
      <c r="DC7" s="626"/>
      <c r="DD7" s="632">
        <v>93065</v>
      </c>
      <c r="DE7" s="624"/>
      <c r="DF7" s="624"/>
      <c r="DG7" s="624"/>
      <c r="DH7" s="624"/>
      <c r="DI7" s="624"/>
      <c r="DJ7" s="624"/>
      <c r="DK7" s="624"/>
      <c r="DL7" s="624"/>
      <c r="DM7" s="624"/>
      <c r="DN7" s="624"/>
      <c r="DO7" s="624"/>
      <c r="DP7" s="625"/>
      <c r="DQ7" s="632">
        <v>2097705</v>
      </c>
      <c r="DR7" s="624"/>
      <c r="DS7" s="624"/>
      <c r="DT7" s="624"/>
      <c r="DU7" s="624"/>
      <c r="DV7" s="624"/>
      <c r="DW7" s="624"/>
      <c r="DX7" s="624"/>
      <c r="DY7" s="624"/>
      <c r="DZ7" s="624"/>
      <c r="EA7" s="624"/>
      <c r="EB7" s="624"/>
      <c r="EC7" s="633"/>
    </row>
    <row r="8" spans="2:143" ht="11.25" customHeight="1" x14ac:dyDescent="0.15">
      <c r="B8" s="620" t="s">
        <v>245</v>
      </c>
      <c r="C8" s="621"/>
      <c r="D8" s="621"/>
      <c r="E8" s="621"/>
      <c r="F8" s="621"/>
      <c r="G8" s="621"/>
      <c r="H8" s="621"/>
      <c r="I8" s="621"/>
      <c r="J8" s="621"/>
      <c r="K8" s="621"/>
      <c r="L8" s="621"/>
      <c r="M8" s="621"/>
      <c r="N8" s="621"/>
      <c r="O8" s="621"/>
      <c r="P8" s="621"/>
      <c r="Q8" s="622"/>
      <c r="R8" s="623">
        <v>5292</v>
      </c>
      <c r="S8" s="624"/>
      <c r="T8" s="624"/>
      <c r="U8" s="624"/>
      <c r="V8" s="624"/>
      <c r="W8" s="624"/>
      <c r="X8" s="624"/>
      <c r="Y8" s="625"/>
      <c r="Z8" s="626">
        <v>0</v>
      </c>
      <c r="AA8" s="626"/>
      <c r="AB8" s="626"/>
      <c r="AC8" s="626"/>
      <c r="AD8" s="627">
        <v>5292</v>
      </c>
      <c r="AE8" s="627"/>
      <c r="AF8" s="627"/>
      <c r="AG8" s="627"/>
      <c r="AH8" s="627"/>
      <c r="AI8" s="627"/>
      <c r="AJ8" s="627"/>
      <c r="AK8" s="627"/>
      <c r="AL8" s="628">
        <v>0</v>
      </c>
      <c r="AM8" s="629"/>
      <c r="AN8" s="629"/>
      <c r="AO8" s="630"/>
      <c r="AP8" s="620" t="s">
        <v>246</v>
      </c>
      <c r="AQ8" s="621"/>
      <c r="AR8" s="621"/>
      <c r="AS8" s="621"/>
      <c r="AT8" s="621"/>
      <c r="AU8" s="621"/>
      <c r="AV8" s="621"/>
      <c r="AW8" s="621"/>
      <c r="AX8" s="621"/>
      <c r="AY8" s="621"/>
      <c r="AZ8" s="621"/>
      <c r="BA8" s="621"/>
      <c r="BB8" s="621"/>
      <c r="BC8" s="621"/>
      <c r="BD8" s="621"/>
      <c r="BE8" s="621"/>
      <c r="BF8" s="622"/>
      <c r="BG8" s="623">
        <v>42798</v>
      </c>
      <c r="BH8" s="624"/>
      <c r="BI8" s="624"/>
      <c r="BJ8" s="624"/>
      <c r="BK8" s="624"/>
      <c r="BL8" s="624"/>
      <c r="BM8" s="624"/>
      <c r="BN8" s="625"/>
      <c r="BO8" s="626">
        <v>1.4</v>
      </c>
      <c r="BP8" s="626"/>
      <c r="BQ8" s="626"/>
      <c r="BR8" s="626"/>
      <c r="BS8" s="627" t="s">
        <v>247</v>
      </c>
      <c r="BT8" s="627"/>
      <c r="BU8" s="627"/>
      <c r="BV8" s="627"/>
      <c r="BW8" s="627"/>
      <c r="BX8" s="627"/>
      <c r="BY8" s="627"/>
      <c r="BZ8" s="627"/>
      <c r="CA8" s="627"/>
      <c r="CB8" s="631"/>
      <c r="CD8" s="620" t="s">
        <v>248</v>
      </c>
      <c r="CE8" s="621"/>
      <c r="CF8" s="621"/>
      <c r="CG8" s="621"/>
      <c r="CH8" s="621"/>
      <c r="CI8" s="621"/>
      <c r="CJ8" s="621"/>
      <c r="CK8" s="621"/>
      <c r="CL8" s="621"/>
      <c r="CM8" s="621"/>
      <c r="CN8" s="621"/>
      <c r="CO8" s="621"/>
      <c r="CP8" s="621"/>
      <c r="CQ8" s="622"/>
      <c r="CR8" s="623">
        <v>5155722</v>
      </c>
      <c r="CS8" s="624"/>
      <c r="CT8" s="624"/>
      <c r="CU8" s="624"/>
      <c r="CV8" s="624"/>
      <c r="CW8" s="624"/>
      <c r="CX8" s="624"/>
      <c r="CY8" s="625"/>
      <c r="CZ8" s="626">
        <v>25.5</v>
      </c>
      <c r="DA8" s="626"/>
      <c r="DB8" s="626"/>
      <c r="DC8" s="626"/>
      <c r="DD8" s="632">
        <v>5660</v>
      </c>
      <c r="DE8" s="624"/>
      <c r="DF8" s="624"/>
      <c r="DG8" s="624"/>
      <c r="DH8" s="624"/>
      <c r="DI8" s="624"/>
      <c r="DJ8" s="624"/>
      <c r="DK8" s="624"/>
      <c r="DL8" s="624"/>
      <c r="DM8" s="624"/>
      <c r="DN8" s="624"/>
      <c r="DO8" s="624"/>
      <c r="DP8" s="625"/>
      <c r="DQ8" s="632">
        <v>2474143</v>
      </c>
      <c r="DR8" s="624"/>
      <c r="DS8" s="624"/>
      <c r="DT8" s="624"/>
      <c r="DU8" s="624"/>
      <c r="DV8" s="624"/>
      <c r="DW8" s="624"/>
      <c r="DX8" s="624"/>
      <c r="DY8" s="624"/>
      <c r="DZ8" s="624"/>
      <c r="EA8" s="624"/>
      <c r="EB8" s="624"/>
      <c r="EC8" s="633"/>
    </row>
    <row r="9" spans="2:143" ht="11.25" customHeight="1" x14ac:dyDescent="0.15">
      <c r="B9" s="620" t="s">
        <v>249</v>
      </c>
      <c r="C9" s="621"/>
      <c r="D9" s="621"/>
      <c r="E9" s="621"/>
      <c r="F9" s="621"/>
      <c r="G9" s="621"/>
      <c r="H9" s="621"/>
      <c r="I9" s="621"/>
      <c r="J9" s="621"/>
      <c r="K9" s="621"/>
      <c r="L9" s="621"/>
      <c r="M9" s="621"/>
      <c r="N9" s="621"/>
      <c r="O9" s="621"/>
      <c r="P9" s="621"/>
      <c r="Q9" s="622"/>
      <c r="R9" s="623">
        <v>4011</v>
      </c>
      <c r="S9" s="624"/>
      <c r="T9" s="624"/>
      <c r="U9" s="624"/>
      <c r="V9" s="624"/>
      <c r="W9" s="624"/>
      <c r="X9" s="624"/>
      <c r="Y9" s="625"/>
      <c r="Z9" s="626">
        <v>0</v>
      </c>
      <c r="AA9" s="626"/>
      <c r="AB9" s="626"/>
      <c r="AC9" s="626"/>
      <c r="AD9" s="627">
        <v>4011</v>
      </c>
      <c r="AE9" s="627"/>
      <c r="AF9" s="627"/>
      <c r="AG9" s="627"/>
      <c r="AH9" s="627"/>
      <c r="AI9" s="627"/>
      <c r="AJ9" s="627"/>
      <c r="AK9" s="627"/>
      <c r="AL9" s="628">
        <v>0</v>
      </c>
      <c r="AM9" s="629"/>
      <c r="AN9" s="629"/>
      <c r="AO9" s="630"/>
      <c r="AP9" s="620" t="s">
        <v>250</v>
      </c>
      <c r="AQ9" s="621"/>
      <c r="AR9" s="621"/>
      <c r="AS9" s="621"/>
      <c r="AT9" s="621"/>
      <c r="AU9" s="621"/>
      <c r="AV9" s="621"/>
      <c r="AW9" s="621"/>
      <c r="AX9" s="621"/>
      <c r="AY9" s="621"/>
      <c r="AZ9" s="621"/>
      <c r="BA9" s="621"/>
      <c r="BB9" s="621"/>
      <c r="BC9" s="621"/>
      <c r="BD9" s="621"/>
      <c r="BE9" s="621"/>
      <c r="BF9" s="622"/>
      <c r="BG9" s="623">
        <v>802725</v>
      </c>
      <c r="BH9" s="624"/>
      <c r="BI9" s="624"/>
      <c r="BJ9" s="624"/>
      <c r="BK9" s="624"/>
      <c r="BL9" s="624"/>
      <c r="BM9" s="624"/>
      <c r="BN9" s="625"/>
      <c r="BO9" s="626">
        <v>25.7</v>
      </c>
      <c r="BP9" s="626"/>
      <c r="BQ9" s="626"/>
      <c r="BR9" s="626"/>
      <c r="BS9" s="627" t="s">
        <v>247</v>
      </c>
      <c r="BT9" s="627"/>
      <c r="BU9" s="627"/>
      <c r="BV9" s="627"/>
      <c r="BW9" s="627"/>
      <c r="BX9" s="627"/>
      <c r="BY9" s="627"/>
      <c r="BZ9" s="627"/>
      <c r="CA9" s="627"/>
      <c r="CB9" s="631"/>
      <c r="CD9" s="620" t="s">
        <v>251</v>
      </c>
      <c r="CE9" s="621"/>
      <c r="CF9" s="621"/>
      <c r="CG9" s="621"/>
      <c r="CH9" s="621"/>
      <c r="CI9" s="621"/>
      <c r="CJ9" s="621"/>
      <c r="CK9" s="621"/>
      <c r="CL9" s="621"/>
      <c r="CM9" s="621"/>
      <c r="CN9" s="621"/>
      <c r="CO9" s="621"/>
      <c r="CP9" s="621"/>
      <c r="CQ9" s="622"/>
      <c r="CR9" s="623">
        <v>2005039</v>
      </c>
      <c r="CS9" s="624"/>
      <c r="CT9" s="624"/>
      <c r="CU9" s="624"/>
      <c r="CV9" s="624"/>
      <c r="CW9" s="624"/>
      <c r="CX9" s="624"/>
      <c r="CY9" s="625"/>
      <c r="CZ9" s="626">
        <v>9.9</v>
      </c>
      <c r="DA9" s="626"/>
      <c r="DB9" s="626"/>
      <c r="DC9" s="626"/>
      <c r="DD9" s="632">
        <v>16094</v>
      </c>
      <c r="DE9" s="624"/>
      <c r="DF9" s="624"/>
      <c r="DG9" s="624"/>
      <c r="DH9" s="624"/>
      <c r="DI9" s="624"/>
      <c r="DJ9" s="624"/>
      <c r="DK9" s="624"/>
      <c r="DL9" s="624"/>
      <c r="DM9" s="624"/>
      <c r="DN9" s="624"/>
      <c r="DO9" s="624"/>
      <c r="DP9" s="625"/>
      <c r="DQ9" s="632">
        <v>1715945</v>
      </c>
      <c r="DR9" s="624"/>
      <c r="DS9" s="624"/>
      <c r="DT9" s="624"/>
      <c r="DU9" s="624"/>
      <c r="DV9" s="624"/>
      <c r="DW9" s="624"/>
      <c r="DX9" s="624"/>
      <c r="DY9" s="624"/>
      <c r="DZ9" s="624"/>
      <c r="EA9" s="624"/>
      <c r="EB9" s="624"/>
      <c r="EC9" s="633"/>
    </row>
    <row r="10" spans="2:143" ht="11.25" customHeight="1" x14ac:dyDescent="0.15">
      <c r="B10" s="620" t="s">
        <v>252</v>
      </c>
      <c r="C10" s="621"/>
      <c r="D10" s="621"/>
      <c r="E10" s="621"/>
      <c r="F10" s="621"/>
      <c r="G10" s="621"/>
      <c r="H10" s="621"/>
      <c r="I10" s="621"/>
      <c r="J10" s="621"/>
      <c r="K10" s="621"/>
      <c r="L10" s="621"/>
      <c r="M10" s="621"/>
      <c r="N10" s="621"/>
      <c r="O10" s="621"/>
      <c r="P10" s="621"/>
      <c r="Q10" s="622"/>
      <c r="R10" s="623" t="s">
        <v>141</v>
      </c>
      <c r="S10" s="624"/>
      <c r="T10" s="624"/>
      <c r="U10" s="624"/>
      <c r="V10" s="624"/>
      <c r="W10" s="624"/>
      <c r="X10" s="624"/>
      <c r="Y10" s="625"/>
      <c r="Z10" s="626" t="s">
        <v>247</v>
      </c>
      <c r="AA10" s="626"/>
      <c r="AB10" s="626"/>
      <c r="AC10" s="626"/>
      <c r="AD10" s="627" t="s">
        <v>247</v>
      </c>
      <c r="AE10" s="627"/>
      <c r="AF10" s="627"/>
      <c r="AG10" s="627"/>
      <c r="AH10" s="627"/>
      <c r="AI10" s="627"/>
      <c r="AJ10" s="627"/>
      <c r="AK10" s="627"/>
      <c r="AL10" s="628" t="s">
        <v>247</v>
      </c>
      <c r="AM10" s="629"/>
      <c r="AN10" s="629"/>
      <c r="AO10" s="630"/>
      <c r="AP10" s="620" t="s">
        <v>253</v>
      </c>
      <c r="AQ10" s="621"/>
      <c r="AR10" s="621"/>
      <c r="AS10" s="621"/>
      <c r="AT10" s="621"/>
      <c r="AU10" s="621"/>
      <c r="AV10" s="621"/>
      <c r="AW10" s="621"/>
      <c r="AX10" s="621"/>
      <c r="AY10" s="621"/>
      <c r="AZ10" s="621"/>
      <c r="BA10" s="621"/>
      <c r="BB10" s="621"/>
      <c r="BC10" s="621"/>
      <c r="BD10" s="621"/>
      <c r="BE10" s="621"/>
      <c r="BF10" s="622"/>
      <c r="BG10" s="623">
        <v>96391</v>
      </c>
      <c r="BH10" s="624"/>
      <c r="BI10" s="624"/>
      <c r="BJ10" s="624"/>
      <c r="BK10" s="624"/>
      <c r="BL10" s="624"/>
      <c r="BM10" s="624"/>
      <c r="BN10" s="625"/>
      <c r="BO10" s="626">
        <v>3.1</v>
      </c>
      <c r="BP10" s="626"/>
      <c r="BQ10" s="626"/>
      <c r="BR10" s="626"/>
      <c r="BS10" s="627" t="s">
        <v>140</v>
      </c>
      <c r="BT10" s="627"/>
      <c r="BU10" s="627"/>
      <c r="BV10" s="627"/>
      <c r="BW10" s="627"/>
      <c r="BX10" s="627"/>
      <c r="BY10" s="627"/>
      <c r="BZ10" s="627"/>
      <c r="CA10" s="627"/>
      <c r="CB10" s="631"/>
      <c r="CD10" s="620" t="s">
        <v>254</v>
      </c>
      <c r="CE10" s="621"/>
      <c r="CF10" s="621"/>
      <c r="CG10" s="621"/>
      <c r="CH10" s="621"/>
      <c r="CI10" s="621"/>
      <c r="CJ10" s="621"/>
      <c r="CK10" s="621"/>
      <c r="CL10" s="621"/>
      <c r="CM10" s="621"/>
      <c r="CN10" s="621"/>
      <c r="CO10" s="621"/>
      <c r="CP10" s="621"/>
      <c r="CQ10" s="622"/>
      <c r="CR10" s="623">
        <v>11390</v>
      </c>
      <c r="CS10" s="624"/>
      <c r="CT10" s="624"/>
      <c r="CU10" s="624"/>
      <c r="CV10" s="624"/>
      <c r="CW10" s="624"/>
      <c r="CX10" s="624"/>
      <c r="CY10" s="625"/>
      <c r="CZ10" s="626">
        <v>0.1</v>
      </c>
      <c r="DA10" s="626"/>
      <c r="DB10" s="626"/>
      <c r="DC10" s="626"/>
      <c r="DD10" s="632" t="s">
        <v>247</v>
      </c>
      <c r="DE10" s="624"/>
      <c r="DF10" s="624"/>
      <c r="DG10" s="624"/>
      <c r="DH10" s="624"/>
      <c r="DI10" s="624"/>
      <c r="DJ10" s="624"/>
      <c r="DK10" s="624"/>
      <c r="DL10" s="624"/>
      <c r="DM10" s="624"/>
      <c r="DN10" s="624"/>
      <c r="DO10" s="624"/>
      <c r="DP10" s="625"/>
      <c r="DQ10" s="632">
        <v>5890</v>
      </c>
      <c r="DR10" s="624"/>
      <c r="DS10" s="624"/>
      <c r="DT10" s="624"/>
      <c r="DU10" s="624"/>
      <c r="DV10" s="624"/>
      <c r="DW10" s="624"/>
      <c r="DX10" s="624"/>
      <c r="DY10" s="624"/>
      <c r="DZ10" s="624"/>
      <c r="EA10" s="624"/>
      <c r="EB10" s="624"/>
      <c r="EC10" s="633"/>
    </row>
    <row r="11" spans="2:143" ht="11.25" customHeight="1" x14ac:dyDescent="0.15">
      <c r="B11" s="620" t="s">
        <v>255</v>
      </c>
      <c r="C11" s="621"/>
      <c r="D11" s="621"/>
      <c r="E11" s="621"/>
      <c r="F11" s="621"/>
      <c r="G11" s="621"/>
      <c r="H11" s="621"/>
      <c r="I11" s="621"/>
      <c r="J11" s="621"/>
      <c r="K11" s="621"/>
      <c r="L11" s="621"/>
      <c r="M11" s="621"/>
      <c r="N11" s="621"/>
      <c r="O11" s="621"/>
      <c r="P11" s="621"/>
      <c r="Q11" s="622"/>
      <c r="R11" s="623">
        <v>609085</v>
      </c>
      <c r="S11" s="624"/>
      <c r="T11" s="624"/>
      <c r="U11" s="624"/>
      <c r="V11" s="624"/>
      <c r="W11" s="624"/>
      <c r="X11" s="624"/>
      <c r="Y11" s="625"/>
      <c r="Z11" s="628">
        <v>2.9</v>
      </c>
      <c r="AA11" s="629"/>
      <c r="AB11" s="629"/>
      <c r="AC11" s="635"/>
      <c r="AD11" s="632">
        <v>609085</v>
      </c>
      <c r="AE11" s="624"/>
      <c r="AF11" s="624"/>
      <c r="AG11" s="624"/>
      <c r="AH11" s="624"/>
      <c r="AI11" s="624"/>
      <c r="AJ11" s="624"/>
      <c r="AK11" s="625"/>
      <c r="AL11" s="628">
        <v>5.2</v>
      </c>
      <c r="AM11" s="629"/>
      <c r="AN11" s="629"/>
      <c r="AO11" s="630"/>
      <c r="AP11" s="620" t="s">
        <v>256</v>
      </c>
      <c r="AQ11" s="621"/>
      <c r="AR11" s="621"/>
      <c r="AS11" s="621"/>
      <c r="AT11" s="621"/>
      <c r="AU11" s="621"/>
      <c r="AV11" s="621"/>
      <c r="AW11" s="621"/>
      <c r="AX11" s="621"/>
      <c r="AY11" s="621"/>
      <c r="AZ11" s="621"/>
      <c r="BA11" s="621"/>
      <c r="BB11" s="621"/>
      <c r="BC11" s="621"/>
      <c r="BD11" s="621"/>
      <c r="BE11" s="621"/>
      <c r="BF11" s="622"/>
      <c r="BG11" s="623">
        <v>98496</v>
      </c>
      <c r="BH11" s="624"/>
      <c r="BI11" s="624"/>
      <c r="BJ11" s="624"/>
      <c r="BK11" s="624"/>
      <c r="BL11" s="624"/>
      <c r="BM11" s="624"/>
      <c r="BN11" s="625"/>
      <c r="BO11" s="626">
        <v>3.2</v>
      </c>
      <c r="BP11" s="626"/>
      <c r="BQ11" s="626"/>
      <c r="BR11" s="626"/>
      <c r="BS11" s="627">
        <v>28044</v>
      </c>
      <c r="BT11" s="627"/>
      <c r="BU11" s="627"/>
      <c r="BV11" s="627"/>
      <c r="BW11" s="627"/>
      <c r="BX11" s="627"/>
      <c r="BY11" s="627"/>
      <c r="BZ11" s="627"/>
      <c r="CA11" s="627"/>
      <c r="CB11" s="631"/>
      <c r="CD11" s="620" t="s">
        <v>257</v>
      </c>
      <c r="CE11" s="621"/>
      <c r="CF11" s="621"/>
      <c r="CG11" s="621"/>
      <c r="CH11" s="621"/>
      <c r="CI11" s="621"/>
      <c r="CJ11" s="621"/>
      <c r="CK11" s="621"/>
      <c r="CL11" s="621"/>
      <c r="CM11" s="621"/>
      <c r="CN11" s="621"/>
      <c r="CO11" s="621"/>
      <c r="CP11" s="621"/>
      <c r="CQ11" s="622"/>
      <c r="CR11" s="623">
        <v>1123618</v>
      </c>
      <c r="CS11" s="624"/>
      <c r="CT11" s="624"/>
      <c r="CU11" s="624"/>
      <c r="CV11" s="624"/>
      <c r="CW11" s="624"/>
      <c r="CX11" s="624"/>
      <c r="CY11" s="625"/>
      <c r="CZ11" s="626">
        <v>5.6</v>
      </c>
      <c r="DA11" s="626"/>
      <c r="DB11" s="626"/>
      <c r="DC11" s="626"/>
      <c r="DD11" s="632">
        <v>225932</v>
      </c>
      <c r="DE11" s="624"/>
      <c r="DF11" s="624"/>
      <c r="DG11" s="624"/>
      <c r="DH11" s="624"/>
      <c r="DI11" s="624"/>
      <c r="DJ11" s="624"/>
      <c r="DK11" s="624"/>
      <c r="DL11" s="624"/>
      <c r="DM11" s="624"/>
      <c r="DN11" s="624"/>
      <c r="DO11" s="624"/>
      <c r="DP11" s="625"/>
      <c r="DQ11" s="632">
        <v>584506</v>
      </c>
      <c r="DR11" s="624"/>
      <c r="DS11" s="624"/>
      <c r="DT11" s="624"/>
      <c r="DU11" s="624"/>
      <c r="DV11" s="624"/>
      <c r="DW11" s="624"/>
      <c r="DX11" s="624"/>
      <c r="DY11" s="624"/>
      <c r="DZ11" s="624"/>
      <c r="EA11" s="624"/>
      <c r="EB11" s="624"/>
      <c r="EC11" s="633"/>
    </row>
    <row r="12" spans="2:143" ht="11.25" customHeight="1" x14ac:dyDescent="0.15">
      <c r="B12" s="620" t="s">
        <v>258</v>
      </c>
      <c r="C12" s="621"/>
      <c r="D12" s="621"/>
      <c r="E12" s="621"/>
      <c r="F12" s="621"/>
      <c r="G12" s="621"/>
      <c r="H12" s="621"/>
      <c r="I12" s="621"/>
      <c r="J12" s="621"/>
      <c r="K12" s="621"/>
      <c r="L12" s="621"/>
      <c r="M12" s="621"/>
      <c r="N12" s="621"/>
      <c r="O12" s="621"/>
      <c r="P12" s="621"/>
      <c r="Q12" s="622"/>
      <c r="R12" s="623">
        <v>20195</v>
      </c>
      <c r="S12" s="624"/>
      <c r="T12" s="624"/>
      <c r="U12" s="624"/>
      <c r="V12" s="624"/>
      <c r="W12" s="624"/>
      <c r="X12" s="624"/>
      <c r="Y12" s="625"/>
      <c r="Z12" s="626">
        <v>0.1</v>
      </c>
      <c r="AA12" s="626"/>
      <c r="AB12" s="626"/>
      <c r="AC12" s="626"/>
      <c r="AD12" s="627">
        <v>20195</v>
      </c>
      <c r="AE12" s="627"/>
      <c r="AF12" s="627"/>
      <c r="AG12" s="627"/>
      <c r="AH12" s="627"/>
      <c r="AI12" s="627"/>
      <c r="AJ12" s="627"/>
      <c r="AK12" s="627"/>
      <c r="AL12" s="628">
        <v>0.2</v>
      </c>
      <c r="AM12" s="629"/>
      <c r="AN12" s="629"/>
      <c r="AO12" s="630"/>
      <c r="AP12" s="620" t="s">
        <v>259</v>
      </c>
      <c r="AQ12" s="621"/>
      <c r="AR12" s="621"/>
      <c r="AS12" s="621"/>
      <c r="AT12" s="621"/>
      <c r="AU12" s="621"/>
      <c r="AV12" s="621"/>
      <c r="AW12" s="621"/>
      <c r="AX12" s="621"/>
      <c r="AY12" s="621"/>
      <c r="AZ12" s="621"/>
      <c r="BA12" s="621"/>
      <c r="BB12" s="621"/>
      <c r="BC12" s="621"/>
      <c r="BD12" s="621"/>
      <c r="BE12" s="621"/>
      <c r="BF12" s="622"/>
      <c r="BG12" s="623">
        <v>1702936</v>
      </c>
      <c r="BH12" s="624"/>
      <c r="BI12" s="624"/>
      <c r="BJ12" s="624"/>
      <c r="BK12" s="624"/>
      <c r="BL12" s="624"/>
      <c r="BM12" s="624"/>
      <c r="BN12" s="625"/>
      <c r="BO12" s="626">
        <v>54.5</v>
      </c>
      <c r="BP12" s="626"/>
      <c r="BQ12" s="626"/>
      <c r="BR12" s="626"/>
      <c r="BS12" s="627" t="s">
        <v>247</v>
      </c>
      <c r="BT12" s="627"/>
      <c r="BU12" s="627"/>
      <c r="BV12" s="627"/>
      <c r="BW12" s="627"/>
      <c r="BX12" s="627"/>
      <c r="BY12" s="627"/>
      <c r="BZ12" s="627"/>
      <c r="CA12" s="627"/>
      <c r="CB12" s="631"/>
      <c r="CD12" s="620" t="s">
        <v>260</v>
      </c>
      <c r="CE12" s="621"/>
      <c r="CF12" s="621"/>
      <c r="CG12" s="621"/>
      <c r="CH12" s="621"/>
      <c r="CI12" s="621"/>
      <c r="CJ12" s="621"/>
      <c r="CK12" s="621"/>
      <c r="CL12" s="621"/>
      <c r="CM12" s="621"/>
      <c r="CN12" s="621"/>
      <c r="CO12" s="621"/>
      <c r="CP12" s="621"/>
      <c r="CQ12" s="622"/>
      <c r="CR12" s="623">
        <v>1148139</v>
      </c>
      <c r="CS12" s="624"/>
      <c r="CT12" s="624"/>
      <c r="CU12" s="624"/>
      <c r="CV12" s="624"/>
      <c r="CW12" s="624"/>
      <c r="CX12" s="624"/>
      <c r="CY12" s="625"/>
      <c r="CZ12" s="626">
        <v>5.7</v>
      </c>
      <c r="DA12" s="626"/>
      <c r="DB12" s="626"/>
      <c r="DC12" s="626"/>
      <c r="DD12" s="632">
        <v>316657</v>
      </c>
      <c r="DE12" s="624"/>
      <c r="DF12" s="624"/>
      <c r="DG12" s="624"/>
      <c r="DH12" s="624"/>
      <c r="DI12" s="624"/>
      <c r="DJ12" s="624"/>
      <c r="DK12" s="624"/>
      <c r="DL12" s="624"/>
      <c r="DM12" s="624"/>
      <c r="DN12" s="624"/>
      <c r="DO12" s="624"/>
      <c r="DP12" s="625"/>
      <c r="DQ12" s="632">
        <v>543844</v>
      </c>
      <c r="DR12" s="624"/>
      <c r="DS12" s="624"/>
      <c r="DT12" s="624"/>
      <c r="DU12" s="624"/>
      <c r="DV12" s="624"/>
      <c r="DW12" s="624"/>
      <c r="DX12" s="624"/>
      <c r="DY12" s="624"/>
      <c r="DZ12" s="624"/>
      <c r="EA12" s="624"/>
      <c r="EB12" s="624"/>
      <c r="EC12" s="633"/>
    </row>
    <row r="13" spans="2:143" ht="11.25" customHeight="1" x14ac:dyDescent="0.15">
      <c r="B13" s="620" t="s">
        <v>261</v>
      </c>
      <c r="C13" s="621"/>
      <c r="D13" s="621"/>
      <c r="E13" s="621"/>
      <c r="F13" s="621"/>
      <c r="G13" s="621"/>
      <c r="H13" s="621"/>
      <c r="I13" s="621"/>
      <c r="J13" s="621"/>
      <c r="K13" s="621"/>
      <c r="L13" s="621"/>
      <c r="M13" s="621"/>
      <c r="N13" s="621"/>
      <c r="O13" s="621"/>
      <c r="P13" s="621"/>
      <c r="Q13" s="622"/>
      <c r="R13" s="623" t="s">
        <v>140</v>
      </c>
      <c r="S13" s="624"/>
      <c r="T13" s="624"/>
      <c r="U13" s="624"/>
      <c r="V13" s="624"/>
      <c r="W13" s="624"/>
      <c r="X13" s="624"/>
      <c r="Y13" s="625"/>
      <c r="Z13" s="626" t="s">
        <v>141</v>
      </c>
      <c r="AA13" s="626"/>
      <c r="AB13" s="626"/>
      <c r="AC13" s="626"/>
      <c r="AD13" s="627" t="s">
        <v>247</v>
      </c>
      <c r="AE13" s="627"/>
      <c r="AF13" s="627"/>
      <c r="AG13" s="627"/>
      <c r="AH13" s="627"/>
      <c r="AI13" s="627"/>
      <c r="AJ13" s="627"/>
      <c r="AK13" s="627"/>
      <c r="AL13" s="628" t="s">
        <v>141</v>
      </c>
      <c r="AM13" s="629"/>
      <c r="AN13" s="629"/>
      <c r="AO13" s="630"/>
      <c r="AP13" s="620" t="s">
        <v>262</v>
      </c>
      <c r="AQ13" s="621"/>
      <c r="AR13" s="621"/>
      <c r="AS13" s="621"/>
      <c r="AT13" s="621"/>
      <c r="AU13" s="621"/>
      <c r="AV13" s="621"/>
      <c r="AW13" s="621"/>
      <c r="AX13" s="621"/>
      <c r="AY13" s="621"/>
      <c r="AZ13" s="621"/>
      <c r="BA13" s="621"/>
      <c r="BB13" s="621"/>
      <c r="BC13" s="621"/>
      <c r="BD13" s="621"/>
      <c r="BE13" s="621"/>
      <c r="BF13" s="622"/>
      <c r="BG13" s="623">
        <v>1602105</v>
      </c>
      <c r="BH13" s="624"/>
      <c r="BI13" s="624"/>
      <c r="BJ13" s="624"/>
      <c r="BK13" s="624"/>
      <c r="BL13" s="624"/>
      <c r="BM13" s="624"/>
      <c r="BN13" s="625"/>
      <c r="BO13" s="626">
        <v>51.3</v>
      </c>
      <c r="BP13" s="626"/>
      <c r="BQ13" s="626"/>
      <c r="BR13" s="626"/>
      <c r="BS13" s="627" t="s">
        <v>247</v>
      </c>
      <c r="BT13" s="627"/>
      <c r="BU13" s="627"/>
      <c r="BV13" s="627"/>
      <c r="BW13" s="627"/>
      <c r="BX13" s="627"/>
      <c r="BY13" s="627"/>
      <c r="BZ13" s="627"/>
      <c r="CA13" s="627"/>
      <c r="CB13" s="631"/>
      <c r="CD13" s="620" t="s">
        <v>263</v>
      </c>
      <c r="CE13" s="621"/>
      <c r="CF13" s="621"/>
      <c r="CG13" s="621"/>
      <c r="CH13" s="621"/>
      <c r="CI13" s="621"/>
      <c r="CJ13" s="621"/>
      <c r="CK13" s="621"/>
      <c r="CL13" s="621"/>
      <c r="CM13" s="621"/>
      <c r="CN13" s="621"/>
      <c r="CO13" s="621"/>
      <c r="CP13" s="621"/>
      <c r="CQ13" s="622"/>
      <c r="CR13" s="623">
        <v>2357466</v>
      </c>
      <c r="CS13" s="624"/>
      <c r="CT13" s="624"/>
      <c r="CU13" s="624"/>
      <c r="CV13" s="624"/>
      <c r="CW13" s="624"/>
      <c r="CX13" s="624"/>
      <c r="CY13" s="625"/>
      <c r="CZ13" s="626">
        <v>11.7</v>
      </c>
      <c r="DA13" s="626"/>
      <c r="DB13" s="626"/>
      <c r="DC13" s="626"/>
      <c r="DD13" s="632">
        <v>752071</v>
      </c>
      <c r="DE13" s="624"/>
      <c r="DF13" s="624"/>
      <c r="DG13" s="624"/>
      <c r="DH13" s="624"/>
      <c r="DI13" s="624"/>
      <c r="DJ13" s="624"/>
      <c r="DK13" s="624"/>
      <c r="DL13" s="624"/>
      <c r="DM13" s="624"/>
      <c r="DN13" s="624"/>
      <c r="DO13" s="624"/>
      <c r="DP13" s="625"/>
      <c r="DQ13" s="632">
        <v>1604210</v>
      </c>
      <c r="DR13" s="624"/>
      <c r="DS13" s="624"/>
      <c r="DT13" s="624"/>
      <c r="DU13" s="624"/>
      <c r="DV13" s="624"/>
      <c r="DW13" s="624"/>
      <c r="DX13" s="624"/>
      <c r="DY13" s="624"/>
      <c r="DZ13" s="624"/>
      <c r="EA13" s="624"/>
      <c r="EB13" s="624"/>
      <c r="EC13" s="633"/>
    </row>
    <row r="14" spans="2:143" ht="11.25" customHeight="1" x14ac:dyDescent="0.15">
      <c r="B14" s="620" t="s">
        <v>264</v>
      </c>
      <c r="C14" s="621"/>
      <c r="D14" s="621"/>
      <c r="E14" s="621"/>
      <c r="F14" s="621"/>
      <c r="G14" s="621"/>
      <c r="H14" s="621"/>
      <c r="I14" s="621"/>
      <c r="J14" s="621"/>
      <c r="K14" s="621"/>
      <c r="L14" s="621"/>
      <c r="M14" s="621"/>
      <c r="N14" s="621"/>
      <c r="O14" s="621"/>
      <c r="P14" s="621"/>
      <c r="Q14" s="622"/>
      <c r="R14" s="623">
        <v>314</v>
      </c>
      <c r="S14" s="624"/>
      <c r="T14" s="624"/>
      <c r="U14" s="624"/>
      <c r="V14" s="624"/>
      <c r="W14" s="624"/>
      <c r="X14" s="624"/>
      <c r="Y14" s="625"/>
      <c r="Z14" s="626">
        <v>0</v>
      </c>
      <c r="AA14" s="626"/>
      <c r="AB14" s="626"/>
      <c r="AC14" s="626"/>
      <c r="AD14" s="627">
        <v>314</v>
      </c>
      <c r="AE14" s="627"/>
      <c r="AF14" s="627"/>
      <c r="AG14" s="627"/>
      <c r="AH14" s="627"/>
      <c r="AI14" s="627"/>
      <c r="AJ14" s="627"/>
      <c r="AK14" s="627"/>
      <c r="AL14" s="628">
        <v>0</v>
      </c>
      <c r="AM14" s="629"/>
      <c r="AN14" s="629"/>
      <c r="AO14" s="630"/>
      <c r="AP14" s="620" t="s">
        <v>265</v>
      </c>
      <c r="AQ14" s="621"/>
      <c r="AR14" s="621"/>
      <c r="AS14" s="621"/>
      <c r="AT14" s="621"/>
      <c r="AU14" s="621"/>
      <c r="AV14" s="621"/>
      <c r="AW14" s="621"/>
      <c r="AX14" s="621"/>
      <c r="AY14" s="621"/>
      <c r="AZ14" s="621"/>
      <c r="BA14" s="621"/>
      <c r="BB14" s="621"/>
      <c r="BC14" s="621"/>
      <c r="BD14" s="621"/>
      <c r="BE14" s="621"/>
      <c r="BF14" s="622"/>
      <c r="BG14" s="623">
        <v>111600</v>
      </c>
      <c r="BH14" s="624"/>
      <c r="BI14" s="624"/>
      <c r="BJ14" s="624"/>
      <c r="BK14" s="624"/>
      <c r="BL14" s="624"/>
      <c r="BM14" s="624"/>
      <c r="BN14" s="625"/>
      <c r="BO14" s="626">
        <v>3.6</v>
      </c>
      <c r="BP14" s="626"/>
      <c r="BQ14" s="626"/>
      <c r="BR14" s="626"/>
      <c r="BS14" s="627" t="s">
        <v>247</v>
      </c>
      <c r="BT14" s="627"/>
      <c r="BU14" s="627"/>
      <c r="BV14" s="627"/>
      <c r="BW14" s="627"/>
      <c r="BX14" s="627"/>
      <c r="BY14" s="627"/>
      <c r="BZ14" s="627"/>
      <c r="CA14" s="627"/>
      <c r="CB14" s="631"/>
      <c r="CD14" s="620" t="s">
        <v>266</v>
      </c>
      <c r="CE14" s="621"/>
      <c r="CF14" s="621"/>
      <c r="CG14" s="621"/>
      <c r="CH14" s="621"/>
      <c r="CI14" s="621"/>
      <c r="CJ14" s="621"/>
      <c r="CK14" s="621"/>
      <c r="CL14" s="621"/>
      <c r="CM14" s="621"/>
      <c r="CN14" s="621"/>
      <c r="CO14" s="621"/>
      <c r="CP14" s="621"/>
      <c r="CQ14" s="622"/>
      <c r="CR14" s="623">
        <v>788170</v>
      </c>
      <c r="CS14" s="624"/>
      <c r="CT14" s="624"/>
      <c r="CU14" s="624"/>
      <c r="CV14" s="624"/>
      <c r="CW14" s="624"/>
      <c r="CX14" s="624"/>
      <c r="CY14" s="625"/>
      <c r="CZ14" s="626">
        <v>3.9</v>
      </c>
      <c r="DA14" s="626"/>
      <c r="DB14" s="626"/>
      <c r="DC14" s="626"/>
      <c r="DD14" s="632">
        <v>14388</v>
      </c>
      <c r="DE14" s="624"/>
      <c r="DF14" s="624"/>
      <c r="DG14" s="624"/>
      <c r="DH14" s="624"/>
      <c r="DI14" s="624"/>
      <c r="DJ14" s="624"/>
      <c r="DK14" s="624"/>
      <c r="DL14" s="624"/>
      <c r="DM14" s="624"/>
      <c r="DN14" s="624"/>
      <c r="DO14" s="624"/>
      <c r="DP14" s="625"/>
      <c r="DQ14" s="632">
        <v>775600</v>
      </c>
      <c r="DR14" s="624"/>
      <c r="DS14" s="624"/>
      <c r="DT14" s="624"/>
      <c r="DU14" s="624"/>
      <c r="DV14" s="624"/>
      <c r="DW14" s="624"/>
      <c r="DX14" s="624"/>
      <c r="DY14" s="624"/>
      <c r="DZ14" s="624"/>
      <c r="EA14" s="624"/>
      <c r="EB14" s="624"/>
      <c r="EC14" s="633"/>
    </row>
    <row r="15" spans="2:143" ht="11.25" customHeight="1" x14ac:dyDescent="0.15">
      <c r="B15" s="620" t="s">
        <v>267</v>
      </c>
      <c r="C15" s="621"/>
      <c r="D15" s="621"/>
      <c r="E15" s="621"/>
      <c r="F15" s="621"/>
      <c r="G15" s="621"/>
      <c r="H15" s="621"/>
      <c r="I15" s="621"/>
      <c r="J15" s="621"/>
      <c r="K15" s="621"/>
      <c r="L15" s="621"/>
      <c r="M15" s="621"/>
      <c r="N15" s="621"/>
      <c r="O15" s="621"/>
      <c r="P15" s="621"/>
      <c r="Q15" s="622"/>
      <c r="R15" s="623" t="s">
        <v>247</v>
      </c>
      <c r="S15" s="624"/>
      <c r="T15" s="624"/>
      <c r="U15" s="624"/>
      <c r="V15" s="624"/>
      <c r="W15" s="624"/>
      <c r="X15" s="624"/>
      <c r="Y15" s="625"/>
      <c r="Z15" s="626" t="s">
        <v>141</v>
      </c>
      <c r="AA15" s="626"/>
      <c r="AB15" s="626"/>
      <c r="AC15" s="626"/>
      <c r="AD15" s="627" t="s">
        <v>247</v>
      </c>
      <c r="AE15" s="627"/>
      <c r="AF15" s="627"/>
      <c r="AG15" s="627"/>
      <c r="AH15" s="627"/>
      <c r="AI15" s="627"/>
      <c r="AJ15" s="627"/>
      <c r="AK15" s="627"/>
      <c r="AL15" s="628" t="s">
        <v>141</v>
      </c>
      <c r="AM15" s="629"/>
      <c r="AN15" s="629"/>
      <c r="AO15" s="630"/>
      <c r="AP15" s="620" t="s">
        <v>268</v>
      </c>
      <c r="AQ15" s="621"/>
      <c r="AR15" s="621"/>
      <c r="AS15" s="621"/>
      <c r="AT15" s="621"/>
      <c r="AU15" s="621"/>
      <c r="AV15" s="621"/>
      <c r="AW15" s="621"/>
      <c r="AX15" s="621"/>
      <c r="AY15" s="621"/>
      <c r="AZ15" s="621"/>
      <c r="BA15" s="621"/>
      <c r="BB15" s="621"/>
      <c r="BC15" s="621"/>
      <c r="BD15" s="621"/>
      <c r="BE15" s="621"/>
      <c r="BF15" s="622"/>
      <c r="BG15" s="623">
        <v>206444</v>
      </c>
      <c r="BH15" s="624"/>
      <c r="BI15" s="624"/>
      <c r="BJ15" s="624"/>
      <c r="BK15" s="624"/>
      <c r="BL15" s="624"/>
      <c r="BM15" s="624"/>
      <c r="BN15" s="625"/>
      <c r="BO15" s="626">
        <v>6.6</v>
      </c>
      <c r="BP15" s="626"/>
      <c r="BQ15" s="626"/>
      <c r="BR15" s="626"/>
      <c r="BS15" s="627" t="s">
        <v>141</v>
      </c>
      <c r="BT15" s="627"/>
      <c r="BU15" s="627"/>
      <c r="BV15" s="627"/>
      <c r="BW15" s="627"/>
      <c r="BX15" s="627"/>
      <c r="BY15" s="627"/>
      <c r="BZ15" s="627"/>
      <c r="CA15" s="627"/>
      <c r="CB15" s="631"/>
      <c r="CD15" s="620" t="s">
        <v>269</v>
      </c>
      <c r="CE15" s="621"/>
      <c r="CF15" s="621"/>
      <c r="CG15" s="621"/>
      <c r="CH15" s="621"/>
      <c r="CI15" s="621"/>
      <c r="CJ15" s="621"/>
      <c r="CK15" s="621"/>
      <c r="CL15" s="621"/>
      <c r="CM15" s="621"/>
      <c r="CN15" s="621"/>
      <c r="CO15" s="621"/>
      <c r="CP15" s="621"/>
      <c r="CQ15" s="622"/>
      <c r="CR15" s="623">
        <v>1808534</v>
      </c>
      <c r="CS15" s="624"/>
      <c r="CT15" s="624"/>
      <c r="CU15" s="624"/>
      <c r="CV15" s="624"/>
      <c r="CW15" s="624"/>
      <c r="CX15" s="624"/>
      <c r="CY15" s="625"/>
      <c r="CZ15" s="626">
        <v>8.9</v>
      </c>
      <c r="DA15" s="626"/>
      <c r="DB15" s="626"/>
      <c r="DC15" s="626"/>
      <c r="DD15" s="632">
        <v>490067</v>
      </c>
      <c r="DE15" s="624"/>
      <c r="DF15" s="624"/>
      <c r="DG15" s="624"/>
      <c r="DH15" s="624"/>
      <c r="DI15" s="624"/>
      <c r="DJ15" s="624"/>
      <c r="DK15" s="624"/>
      <c r="DL15" s="624"/>
      <c r="DM15" s="624"/>
      <c r="DN15" s="624"/>
      <c r="DO15" s="624"/>
      <c r="DP15" s="625"/>
      <c r="DQ15" s="632">
        <v>1112449</v>
      </c>
      <c r="DR15" s="624"/>
      <c r="DS15" s="624"/>
      <c r="DT15" s="624"/>
      <c r="DU15" s="624"/>
      <c r="DV15" s="624"/>
      <c r="DW15" s="624"/>
      <c r="DX15" s="624"/>
      <c r="DY15" s="624"/>
      <c r="DZ15" s="624"/>
      <c r="EA15" s="624"/>
      <c r="EB15" s="624"/>
      <c r="EC15" s="633"/>
    </row>
    <row r="16" spans="2:143" ht="11.25" customHeight="1" x14ac:dyDescent="0.15">
      <c r="B16" s="620" t="s">
        <v>270</v>
      </c>
      <c r="C16" s="621"/>
      <c r="D16" s="621"/>
      <c r="E16" s="621"/>
      <c r="F16" s="621"/>
      <c r="G16" s="621"/>
      <c r="H16" s="621"/>
      <c r="I16" s="621"/>
      <c r="J16" s="621"/>
      <c r="K16" s="621"/>
      <c r="L16" s="621"/>
      <c r="M16" s="621"/>
      <c r="N16" s="621"/>
      <c r="O16" s="621"/>
      <c r="P16" s="621"/>
      <c r="Q16" s="622"/>
      <c r="R16" s="623">
        <v>14158</v>
      </c>
      <c r="S16" s="624"/>
      <c r="T16" s="624"/>
      <c r="U16" s="624"/>
      <c r="V16" s="624"/>
      <c r="W16" s="624"/>
      <c r="X16" s="624"/>
      <c r="Y16" s="625"/>
      <c r="Z16" s="626">
        <v>0.1</v>
      </c>
      <c r="AA16" s="626"/>
      <c r="AB16" s="626"/>
      <c r="AC16" s="626"/>
      <c r="AD16" s="627">
        <v>14158</v>
      </c>
      <c r="AE16" s="627"/>
      <c r="AF16" s="627"/>
      <c r="AG16" s="627"/>
      <c r="AH16" s="627"/>
      <c r="AI16" s="627"/>
      <c r="AJ16" s="627"/>
      <c r="AK16" s="627"/>
      <c r="AL16" s="628">
        <v>0.1</v>
      </c>
      <c r="AM16" s="629"/>
      <c r="AN16" s="629"/>
      <c r="AO16" s="630"/>
      <c r="AP16" s="620" t="s">
        <v>271</v>
      </c>
      <c r="AQ16" s="621"/>
      <c r="AR16" s="621"/>
      <c r="AS16" s="621"/>
      <c r="AT16" s="621"/>
      <c r="AU16" s="621"/>
      <c r="AV16" s="621"/>
      <c r="AW16" s="621"/>
      <c r="AX16" s="621"/>
      <c r="AY16" s="621"/>
      <c r="AZ16" s="621"/>
      <c r="BA16" s="621"/>
      <c r="BB16" s="621"/>
      <c r="BC16" s="621"/>
      <c r="BD16" s="621"/>
      <c r="BE16" s="621"/>
      <c r="BF16" s="622"/>
      <c r="BG16" s="623" t="s">
        <v>247</v>
      </c>
      <c r="BH16" s="624"/>
      <c r="BI16" s="624"/>
      <c r="BJ16" s="624"/>
      <c r="BK16" s="624"/>
      <c r="BL16" s="624"/>
      <c r="BM16" s="624"/>
      <c r="BN16" s="625"/>
      <c r="BO16" s="626" t="s">
        <v>141</v>
      </c>
      <c r="BP16" s="626"/>
      <c r="BQ16" s="626"/>
      <c r="BR16" s="626"/>
      <c r="BS16" s="627" t="s">
        <v>141</v>
      </c>
      <c r="BT16" s="627"/>
      <c r="BU16" s="627"/>
      <c r="BV16" s="627"/>
      <c r="BW16" s="627"/>
      <c r="BX16" s="627"/>
      <c r="BY16" s="627"/>
      <c r="BZ16" s="627"/>
      <c r="CA16" s="627"/>
      <c r="CB16" s="631"/>
      <c r="CD16" s="620" t="s">
        <v>272</v>
      </c>
      <c r="CE16" s="621"/>
      <c r="CF16" s="621"/>
      <c r="CG16" s="621"/>
      <c r="CH16" s="621"/>
      <c r="CI16" s="621"/>
      <c r="CJ16" s="621"/>
      <c r="CK16" s="621"/>
      <c r="CL16" s="621"/>
      <c r="CM16" s="621"/>
      <c r="CN16" s="621"/>
      <c r="CO16" s="621"/>
      <c r="CP16" s="621"/>
      <c r="CQ16" s="622"/>
      <c r="CR16" s="623">
        <v>36167</v>
      </c>
      <c r="CS16" s="624"/>
      <c r="CT16" s="624"/>
      <c r="CU16" s="624"/>
      <c r="CV16" s="624"/>
      <c r="CW16" s="624"/>
      <c r="CX16" s="624"/>
      <c r="CY16" s="625"/>
      <c r="CZ16" s="626">
        <v>0.2</v>
      </c>
      <c r="DA16" s="626"/>
      <c r="DB16" s="626"/>
      <c r="DC16" s="626"/>
      <c r="DD16" s="632" t="s">
        <v>141</v>
      </c>
      <c r="DE16" s="624"/>
      <c r="DF16" s="624"/>
      <c r="DG16" s="624"/>
      <c r="DH16" s="624"/>
      <c r="DI16" s="624"/>
      <c r="DJ16" s="624"/>
      <c r="DK16" s="624"/>
      <c r="DL16" s="624"/>
      <c r="DM16" s="624"/>
      <c r="DN16" s="624"/>
      <c r="DO16" s="624"/>
      <c r="DP16" s="625"/>
      <c r="DQ16" s="632">
        <v>26474</v>
      </c>
      <c r="DR16" s="624"/>
      <c r="DS16" s="624"/>
      <c r="DT16" s="624"/>
      <c r="DU16" s="624"/>
      <c r="DV16" s="624"/>
      <c r="DW16" s="624"/>
      <c r="DX16" s="624"/>
      <c r="DY16" s="624"/>
      <c r="DZ16" s="624"/>
      <c r="EA16" s="624"/>
      <c r="EB16" s="624"/>
      <c r="EC16" s="633"/>
    </row>
    <row r="17" spans="2:133" ht="11.25" customHeight="1" x14ac:dyDescent="0.15">
      <c r="B17" s="620" t="s">
        <v>273</v>
      </c>
      <c r="C17" s="621"/>
      <c r="D17" s="621"/>
      <c r="E17" s="621"/>
      <c r="F17" s="621"/>
      <c r="G17" s="621"/>
      <c r="H17" s="621"/>
      <c r="I17" s="621"/>
      <c r="J17" s="621"/>
      <c r="K17" s="621"/>
      <c r="L17" s="621"/>
      <c r="M17" s="621"/>
      <c r="N17" s="621"/>
      <c r="O17" s="621"/>
      <c r="P17" s="621"/>
      <c r="Q17" s="622"/>
      <c r="R17" s="623">
        <v>36498</v>
      </c>
      <c r="S17" s="624"/>
      <c r="T17" s="624"/>
      <c r="U17" s="624"/>
      <c r="V17" s="624"/>
      <c r="W17" s="624"/>
      <c r="X17" s="624"/>
      <c r="Y17" s="625"/>
      <c r="Z17" s="626">
        <v>0.2</v>
      </c>
      <c r="AA17" s="626"/>
      <c r="AB17" s="626"/>
      <c r="AC17" s="626"/>
      <c r="AD17" s="627">
        <v>36498</v>
      </c>
      <c r="AE17" s="627"/>
      <c r="AF17" s="627"/>
      <c r="AG17" s="627"/>
      <c r="AH17" s="627"/>
      <c r="AI17" s="627"/>
      <c r="AJ17" s="627"/>
      <c r="AK17" s="627"/>
      <c r="AL17" s="628">
        <v>0.3</v>
      </c>
      <c r="AM17" s="629"/>
      <c r="AN17" s="629"/>
      <c r="AO17" s="630"/>
      <c r="AP17" s="620" t="s">
        <v>274</v>
      </c>
      <c r="AQ17" s="621"/>
      <c r="AR17" s="621"/>
      <c r="AS17" s="621"/>
      <c r="AT17" s="621"/>
      <c r="AU17" s="621"/>
      <c r="AV17" s="621"/>
      <c r="AW17" s="621"/>
      <c r="AX17" s="621"/>
      <c r="AY17" s="621"/>
      <c r="AZ17" s="621"/>
      <c r="BA17" s="621"/>
      <c r="BB17" s="621"/>
      <c r="BC17" s="621"/>
      <c r="BD17" s="621"/>
      <c r="BE17" s="621"/>
      <c r="BF17" s="622"/>
      <c r="BG17" s="623" t="s">
        <v>141</v>
      </c>
      <c r="BH17" s="624"/>
      <c r="BI17" s="624"/>
      <c r="BJ17" s="624"/>
      <c r="BK17" s="624"/>
      <c r="BL17" s="624"/>
      <c r="BM17" s="624"/>
      <c r="BN17" s="625"/>
      <c r="BO17" s="626" t="s">
        <v>247</v>
      </c>
      <c r="BP17" s="626"/>
      <c r="BQ17" s="626"/>
      <c r="BR17" s="626"/>
      <c r="BS17" s="627" t="s">
        <v>247</v>
      </c>
      <c r="BT17" s="627"/>
      <c r="BU17" s="627"/>
      <c r="BV17" s="627"/>
      <c r="BW17" s="627"/>
      <c r="BX17" s="627"/>
      <c r="BY17" s="627"/>
      <c r="BZ17" s="627"/>
      <c r="CA17" s="627"/>
      <c r="CB17" s="631"/>
      <c r="CD17" s="620" t="s">
        <v>275</v>
      </c>
      <c r="CE17" s="621"/>
      <c r="CF17" s="621"/>
      <c r="CG17" s="621"/>
      <c r="CH17" s="621"/>
      <c r="CI17" s="621"/>
      <c r="CJ17" s="621"/>
      <c r="CK17" s="621"/>
      <c r="CL17" s="621"/>
      <c r="CM17" s="621"/>
      <c r="CN17" s="621"/>
      <c r="CO17" s="621"/>
      <c r="CP17" s="621"/>
      <c r="CQ17" s="622"/>
      <c r="CR17" s="623">
        <v>2900553</v>
      </c>
      <c r="CS17" s="624"/>
      <c r="CT17" s="624"/>
      <c r="CU17" s="624"/>
      <c r="CV17" s="624"/>
      <c r="CW17" s="624"/>
      <c r="CX17" s="624"/>
      <c r="CY17" s="625"/>
      <c r="CZ17" s="626">
        <v>14.3</v>
      </c>
      <c r="DA17" s="626"/>
      <c r="DB17" s="626"/>
      <c r="DC17" s="626"/>
      <c r="DD17" s="632" t="s">
        <v>247</v>
      </c>
      <c r="DE17" s="624"/>
      <c r="DF17" s="624"/>
      <c r="DG17" s="624"/>
      <c r="DH17" s="624"/>
      <c r="DI17" s="624"/>
      <c r="DJ17" s="624"/>
      <c r="DK17" s="624"/>
      <c r="DL17" s="624"/>
      <c r="DM17" s="624"/>
      <c r="DN17" s="624"/>
      <c r="DO17" s="624"/>
      <c r="DP17" s="625"/>
      <c r="DQ17" s="632">
        <v>2892699</v>
      </c>
      <c r="DR17" s="624"/>
      <c r="DS17" s="624"/>
      <c r="DT17" s="624"/>
      <c r="DU17" s="624"/>
      <c r="DV17" s="624"/>
      <c r="DW17" s="624"/>
      <c r="DX17" s="624"/>
      <c r="DY17" s="624"/>
      <c r="DZ17" s="624"/>
      <c r="EA17" s="624"/>
      <c r="EB17" s="624"/>
      <c r="EC17" s="633"/>
    </row>
    <row r="18" spans="2:133" ht="11.25" customHeight="1" x14ac:dyDescent="0.15">
      <c r="B18" s="620" t="s">
        <v>276</v>
      </c>
      <c r="C18" s="621"/>
      <c r="D18" s="621"/>
      <c r="E18" s="621"/>
      <c r="F18" s="621"/>
      <c r="G18" s="621"/>
      <c r="H18" s="621"/>
      <c r="I18" s="621"/>
      <c r="J18" s="621"/>
      <c r="K18" s="621"/>
      <c r="L18" s="621"/>
      <c r="M18" s="621"/>
      <c r="N18" s="621"/>
      <c r="O18" s="621"/>
      <c r="P18" s="621"/>
      <c r="Q18" s="622"/>
      <c r="R18" s="623">
        <v>11687</v>
      </c>
      <c r="S18" s="624"/>
      <c r="T18" s="624"/>
      <c r="U18" s="624"/>
      <c r="V18" s="624"/>
      <c r="W18" s="624"/>
      <c r="X18" s="624"/>
      <c r="Y18" s="625"/>
      <c r="Z18" s="626">
        <v>0.1</v>
      </c>
      <c r="AA18" s="626"/>
      <c r="AB18" s="626"/>
      <c r="AC18" s="626"/>
      <c r="AD18" s="627">
        <v>11687</v>
      </c>
      <c r="AE18" s="627"/>
      <c r="AF18" s="627"/>
      <c r="AG18" s="627"/>
      <c r="AH18" s="627"/>
      <c r="AI18" s="627"/>
      <c r="AJ18" s="627"/>
      <c r="AK18" s="627"/>
      <c r="AL18" s="628">
        <v>0.1</v>
      </c>
      <c r="AM18" s="629"/>
      <c r="AN18" s="629"/>
      <c r="AO18" s="630"/>
      <c r="AP18" s="620" t="s">
        <v>277</v>
      </c>
      <c r="AQ18" s="621"/>
      <c r="AR18" s="621"/>
      <c r="AS18" s="621"/>
      <c r="AT18" s="621"/>
      <c r="AU18" s="621"/>
      <c r="AV18" s="621"/>
      <c r="AW18" s="621"/>
      <c r="AX18" s="621"/>
      <c r="AY18" s="621"/>
      <c r="AZ18" s="621"/>
      <c r="BA18" s="621"/>
      <c r="BB18" s="621"/>
      <c r="BC18" s="621"/>
      <c r="BD18" s="621"/>
      <c r="BE18" s="621"/>
      <c r="BF18" s="622"/>
      <c r="BG18" s="623" t="s">
        <v>247</v>
      </c>
      <c r="BH18" s="624"/>
      <c r="BI18" s="624"/>
      <c r="BJ18" s="624"/>
      <c r="BK18" s="624"/>
      <c r="BL18" s="624"/>
      <c r="BM18" s="624"/>
      <c r="BN18" s="625"/>
      <c r="BO18" s="626" t="s">
        <v>141</v>
      </c>
      <c r="BP18" s="626"/>
      <c r="BQ18" s="626"/>
      <c r="BR18" s="626"/>
      <c r="BS18" s="627" t="s">
        <v>247</v>
      </c>
      <c r="BT18" s="627"/>
      <c r="BU18" s="627"/>
      <c r="BV18" s="627"/>
      <c r="BW18" s="627"/>
      <c r="BX18" s="627"/>
      <c r="BY18" s="627"/>
      <c r="BZ18" s="627"/>
      <c r="CA18" s="627"/>
      <c r="CB18" s="631"/>
      <c r="CD18" s="620" t="s">
        <v>278</v>
      </c>
      <c r="CE18" s="621"/>
      <c r="CF18" s="621"/>
      <c r="CG18" s="621"/>
      <c r="CH18" s="621"/>
      <c r="CI18" s="621"/>
      <c r="CJ18" s="621"/>
      <c r="CK18" s="621"/>
      <c r="CL18" s="621"/>
      <c r="CM18" s="621"/>
      <c r="CN18" s="621"/>
      <c r="CO18" s="621"/>
      <c r="CP18" s="621"/>
      <c r="CQ18" s="622"/>
      <c r="CR18" s="623" t="s">
        <v>140</v>
      </c>
      <c r="CS18" s="624"/>
      <c r="CT18" s="624"/>
      <c r="CU18" s="624"/>
      <c r="CV18" s="624"/>
      <c r="CW18" s="624"/>
      <c r="CX18" s="624"/>
      <c r="CY18" s="625"/>
      <c r="CZ18" s="626" t="s">
        <v>247</v>
      </c>
      <c r="DA18" s="626"/>
      <c r="DB18" s="626"/>
      <c r="DC18" s="626"/>
      <c r="DD18" s="632" t="s">
        <v>247</v>
      </c>
      <c r="DE18" s="624"/>
      <c r="DF18" s="624"/>
      <c r="DG18" s="624"/>
      <c r="DH18" s="624"/>
      <c r="DI18" s="624"/>
      <c r="DJ18" s="624"/>
      <c r="DK18" s="624"/>
      <c r="DL18" s="624"/>
      <c r="DM18" s="624"/>
      <c r="DN18" s="624"/>
      <c r="DO18" s="624"/>
      <c r="DP18" s="625"/>
      <c r="DQ18" s="632" t="s">
        <v>247</v>
      </c>
      <c r="DR18" s="624"/>
      <c r="DS18" s="624"/>
      <c r="DT18" s="624"/>
      <c r="DU18" s="624"/>
      <c r="DV18" s="624"/>
      <c r="DW18" s="624"/>
      <c r="DX18" s="624"/>
      <c r="DY18" s="624"/>
      <c r="DZ18" s="624"/>
      <c r="EA18" s="624"/>
      <c r="EB18" s="624"/>
      <c r="EC18" s="633"/>
    </row>
    <row r="19" spans="2:133" ht="11.25" customHeight="1" x14ac:dyDescent="0.15">
      <c r="B19" s="620" t="s">
        <v>279</v>
      </c>
      <c r="C19" s="621"/>
      <c r="D19" s="621"/>
      <c r="E19" s="621"/>
      <c r="F19" s="621"/>
      <c r="G19" s="621"/>
      <c r="H19" s="621"/>
      <c r="I19" s="621"/>
      <c r="J19" s="621"/>
      <c r="K19" s="621"/>
      <c r="L19" s="621"/>
      <c r="M19" s="621"/>
      <c r="N19" s="621"/>
      <c r="O19" s="621"/>
      <c r="P19" s="621"/>
      <c r="Q19" s="622"/>
      <c r="R19" s="623">
        <v>11447</v>
      </c>
      <c r="S19" s="624"/>
      <c r="T19" s="624"/>
      <c r="U19" s="624"/>
      <c r="V19" s="624"/>
      <c r="W19" s="624"/>
      <c r="X19" s="624"/>
      <c r="Y19" s="625"/>
      <c r="Z19" s="626">
        <v>0.1</v>
      </c>
      <c r="AA19" s="626"/>
      <c r="AB19" s="626"/>
      <c r="AC19" s="626"/>
      <c r="AD19" s="627">
        <v>11447</v>
      </c>
      <c r="AE19" s="627"/>
      <c r="AF19" s="627"/>
      <c r="AG19" s="627"/>
      <c r="AH19" s="627"/>
      <c r="AI19" s="627"/>
      <c r="AJ19" s="627"/>
      <c r="AK19" s="627"/>
      <c r="AL19" s="628">
        <v>0.1</v>
      </c>
      <c r="AM19" s="629"/>
      <c r="AN19" s="629"/>
      <c r="AO19" s="630"/>
      <c r="AP19" s="620" t="s">
        <v>280</v>
      </c>
      <c r="AQ19" s="621"/>
      <c r="AR19" s="621"/>
      <c r="AS19" s="621"/>
      <c r="AT19" s="621"/>
      <c r="AU19" s="621"/>
      <c r="AV19" s="621"/>
      <c r="AW19" s="621"/>
      <c r="AX19" s="621"/>
      <c r="AY19" s="621"/>
      <c r="AZ19" s="621"/>
      <c r="BA19" s="621"/>
      <c r="BB19" s="621"/>
      <c r="BC19" s="621"/>
      <c r="BD19" s="621"/>
      <c r="BE19" s="621"/>
      <c r="BF19" s="622"/>
      <c r="BG19" s="623">
        <v>61325</v>
      </c>
      <c r="BH19" s="624"/>
      <c r="BI19" s="624"/>
      <c r="BJ19" s="624"/>
      <c r="BK19" s="624"/>
      <c r="BL19" s="624"/>
      <c r="BM19" s="624"/>
      <c r="BN19" s="625"/>
      <c r="BO19" s="626">
        <v>2</v>
      </c>
      <c r="BP19" s="626"/>
      <c r="BQ19" s="626"/>
      <c r="BR19" s="626"/>
      <c r="BS19" s="627" t="s">
        <v>247</v>
      </c>
      <c r="BT19" s="627"/>
      <c r="BU19" s="627"/>
      <c r="BV19" s="627"/>
      <c r="BW19" s="627"/>
      <c r="BX19" s="627"/>
      <c r="BY19" s="627"/>
      <c r="BZ19" s="627"/>
      <c r="CA19" s="627"/>
      <c r="CB19" s="631"/>
      <c r="CD19" s="620" t="s">
        <v>281</v>
      </c>
      <c r="CE19" s="621"/>
      <c r="CF19" s="621"/>
      <c r="CG19" s="621"/>
      <c r="CH19" s="621"/>
      <c r="CI19" s="621"/>
      <c r="CJ19" s="621"/>
      <c r="CK19" s="621"/>
      <c r="CL19" s="621"/>
      <c r="CM19" s="621"/>
      <c r="CN19" s="621"/>
      <c r="CO19" s="621"/>
      <c r="CP19" s="621"/>
      <c r="CQ19" s="622"/>
      <c r="CR19" s="623" t="s">
        <v>140</v>
      </c>
      <c r="CS19" s="624"/>
      <c r="CT19" s="624"/>
      <c r="CU19" s="624"/>
      <c r="CV19" s="624"/>
      <c r="CW19" s="624"/>
      <c r="CX19" s="624"/>
      <c r="CY19" s="625"/>
      <c r="CZ19" s="626" t="s">
        <v>247</v>
      </c>
      <c r="DA19" s="626"/>
      <c r="DB19" s="626"/>
      <c r="DC19" s="626"/>
      <c r="DD19" s="632" t="s">
        <v>247</v>
      </c>
      <c r="DE19" s="624"/>
      <c r="DF19" s="624"/>
      <c r="DG19" s="624"/>
      <c r="DH19" s="624"/>
      <c r="DI19" s="624"/>
      <c r="DJ19" s="624"/>
      <c r="DK19" s="624"/>
      <c r="DL19" s="624"/>
      <c r="DM19" s="624"/>
      <c r="DN19" s="624"/>
      <c r="DO19" s="624"/>
      <c r="DP19" s="625"/>
      <c r="DQ19" s="632" t="s">
        <v>141</v>
      </c>
      <c r="DR19" s="624"/>
      <c r="DS19" s="624"/>
      <c r="DT19" s="624"/>
      <c r="DU19" s="624"/>
      <c r="DV19" s="624"/>
      <c r="DW19" s="624"/>
      <c r="DX19" s="624"/>
      <c r="DY19" s="624"/>
      <c r="DZ19" s="624"/>
      <c r="EA19" s="624"/>
      <c r="EB19" s="624"/>
      <c r="EC19" s="633"/>
    </row>
    <row r="20" spans="2:133" ht="11.25" customHeight="1" x14ac:dyDescent="0.15">
      <c r="B20" s="636" t="s">
        <v>282</v>
      </c>
      <c r="C20" s="637"/>
      <c r="D20" s="637"/>
      <c r="E20" s="637"/>
      <c r="F20" s="637"/>
      <c r="G20" s="637"/>
      <c r="H20" s="637"/>
      <c r="I20" s="637"/>
      <c r="J20" s="637"/>
      <c r="K20" s="637"/>
      <c r="L20" s="637"/>
      <c r="M20" s="637"/>
      <c r="N20" s="637"/>
      <c r="O20" s="637"/>
      <c r="P20" s="637"/>
      <c r="Q20" s="638"/>
      <c r="R20" s="623">
        <v>240</v>
      </c>
      <c r="S20" s="624"/>
      <c r="T20" s="624"/>
      <c r="U20" s="624"/>
      <c r="V20" s="624"/>
      <c r="W20" s="624"/>
      <c r="X20" s="624"/>
      <c r="Y20" s="625"/>
      <c r="Z20" s="626">
        <v>0</v>
      </c>
      <c r="AA20" s="626"/>
      <c r="AB20" s="626"/>
      <c r="AC20" s="626"/>
      <c r="AD20" s="627">
        <v>240</v>
      </c>
      <c r="AE20" s="627"/>
      <c r="AF20" s="627"/>
      <c r="AG20" s="627"/>
      <c r="AH20" s="627"/>
      <c r="AI20" s="627"/>
      <c r="AJ20" s="627"/>
      <c r="AK20" s="627"/>
      <c r="AL20" s="628">
        <v>0</v>
      </c>
      <c r="AM20" s="629"/>
      <c r="AN20" s="629"/>
      <c r="AO20" s="630"/>
      <c r="AP20" s="620" t="s">
        <v>283</v>
      </c>
      <c r="AQ20" s="621"/>
      <c r="AR20" s="621"/>
      <c r="AS20" s="621"/>
      <c r="AT20" s="621"/>
      <c r="AU20" s="621"/>
      <c r="AV20" s="621"/>
      <c r="AW20" s="621"/>
      <c r="AX20" s="621"/>
      <c r="AY20" s="621"/>
      <c r="AZ20" s="621"/>
      <c r="BA20" s="621"/>
      <c r="BB20" s="621"/>
      <c r="BC20" s="621"/>
      <c r="BD20" s="621"/>
      <c r="BE20" s="621"/>
      <c r="BF20" s="622"/>
      <c r="BG20" s="623">
        <v>61325</v>
      </c>
      <c r="BH20" s="624"/>
      <c r="BI20" s="624"/>
      <c r="BJ20" s="624"/>
      <c r="BK20" s="624"/>
      <c r="BL20" s="624"/>
      <c r="BM20" s="624"/>
      <c r="BN20" s="625"/>
      <c r="BO20" s="626">
        <v>2</v>
      </c>
      <c r="BP20" s="626"/>
      <c r="BQ20" s="626"/>
      <c r="BR20" s="626"/>
      <c r="BS20" s="627" t="s">
        <v>140</v>
      </c>
      <c r="BT20" s="627"/>
      <c r="BU20" s="627"/>
      <c r="BV20" s="627"/>
      <c r="BW20" s="627"/>
      <c r="BX20" s="627"/>
      <c r="BY20" s="627"/>
      <c r="BZ20" s="627"/>
      <c r="CA20" s="627"/>
      <c r="CB20" s="631"/>
      <c r="CD20" s="620" t="s">
        <v>284</v>
      </c>
      <c r="CE20" s="621"/>
      <c r="CF20" s="621"/>
      <c r="CG20" s="621"/>
      <c r="CH20" s="621"/>
      <c r="CI20" s="621"/>
      <c r="CJ20" s="621"/>
      <c r="CK20" s="621"/>
      <c r="CL20" s="621"/>
      <c r="CM20" s="621"/>
      <c r="CN20" s="621"/>
      <c r="CO20" s="621"/>
      <c r="CP20" s="621"/>
      <c r="CQ20" s="622"/>
      <c r="CR20" s="623">
        <v>20225487</v>
      </c>
      <c r="CS20" s="624"/>
      <c r="CT20" s="624"/>
      <c r="CU20" s="624"/>
      <c r="CV20" s="624"/>
      <c r="CW20" s="624"/>
      <c r="CX20" s="624"/>
      <c r="CY20" s="625"/>
      <c r="CZ20" s="626">
        <v>100</v>
      </c>
      <c r="DA20" s="626"/>
      <c r="DB20" s="626"/>
      <c r="DC20" s="626"/>
      <c r="DD20" s="632">
        <v>1913934</v>
      </c>
      <c r="DE20" s="624"/>
      <c r="DF20" s="624"/>
      <c r="DG20" s="624"/>
      <c r="DH20" s="624"/>
      <c r="DI20" s="624"/>
      <c r="DJ20" s="624"/>
      <c r="DK20" s="624"/>
      <c r="DL20" s="624"/>
      <c r="DM20" s="624"/>
      <c r="DN20" s="624"/>
      <c r="DO20" s="624"/>
      <c r="DP20" s="625"/>
      <c r="DQ20" s="632">
        <v>13991099</v>
      </c>
      <c r="DR20" s="624"/>
      <c r="DS20" s="624"/>
      <c r="DT20" s="624"/>
      <c r="DU20" s="624"/>
      <c r="DV20" s="624"/>
      <c r="DW20" s="624"/>
      <c r="DX20" s="624"/>
      <c r="DY20" s="624"/>
      <c r="DZ20" s="624"/>
      <c r="EA20" s="624"/>
      <c r="EB20" s="624"/>
      <c r="EC20" s="633"/>
    </row>
    <row r="21" spans="2:133" ht="11.25" customHeight="1" x14ac:dyDescent="0.15">
      <c r="B21" s="620" t="s">
        <v>285</v>
      </c>
      <c r="C21" s="621"/>
      <c r="D21" s="621"/>
      <c r="E21" s="621"/>
      <c r="F21" s="621"/>
      <c r="G21" s="621"/>
      <c r="H21" s="621"/>
      <c r="I21" s="621"/>
      <c r="J21" s="621"/>
      <c r="K21" s="621"/>
      <c r="L21" s="621"/>
      <c r="M21" s="621"/>
      <c r="N21" s="621"/>
      <c r="O21" s="621"/>
      <c r="P21" s="621"/>
      <c r="Q21" s="622"/>
      <c r="R21" s="623">
        <v>8234112</v>
      </c>
      <c r="S21" s="624"/>
      <c r="T21" s="624"/>
      <c r="U21" s="624"/>
      <c r="V21" s="624"/>
      <c r="W21" s="624"/>
      <c r="X21" s="624"/>
      <c r="Y21" s="625"/>
      <c r="Z21" s="626">
        <v>39.5</v>
      </c>
      <c r="AA21" s="626"/>
      <c r="AB21" s="626"/>
      <c r="AC21" s="626"/>
      <c r="AD21" s="627">
        <v>7554548</v>
      </c>
      <c r="AE21" s="627"/>
      <c r="AF21" s="627"/>
      <c r="AG21" s="627"/>
      <c r="AH21" s="627"/>
      <c r="AI21" s="627"/>
      <c r="AJ21" s="627"/>
      <c r="AK21" s="627"/>
      <c r="AL21" s="628">
        <v>64.3</v>
      </c>
      <c r="AM21" s="629"/>
      <c r="AN21" s="629"/>
      <c r="AO21" s="630"/>
      <c r="AP21" s="620" t="s">
        <v>286</v>
      </c>
      <c r="AQ21" s="639"/>
      <c r="AR21" s="639"/>
      <c r="AS21" s="639"/>
      <c r="AT21" s="639"/>
      <c r="AU21" s="639"/>
      <c r="AV21" s="639"/>
      <c r="AW21" s="639"/>
      <c r="AX21" s="639"/>
      <c r="AY21" s="639"/>
      <c r="AZ21" s="639"/>
      <c r="BA21" s="639"/>
      <c r="BB21" s="639"/>
      <c r="BC21" s="639"/>
      <c r="BD21" s="639"/>
      <c r="BE21" s="639"/>
      <c r="BF21" s="640"/>
      <c r="BG21" s="623">
        <v>61325</v>
      </c>
      <c r="BH21" s="624"/>
      <c r="BI21" s="624"/>
      <c r="BJ21" s="624"/>
      <c r="BK21" s="624"/>
      <c r="BL21" s="624"/>
      <c r="BM21" s="624"/>
      <c r="BN21" s="625"/>
      <c r="BO21" s="626">
        <v>2</v>
      </c>
      <c r="BP21" s="626"/>
      <c r="BQ21" s="626"/>
      <c r="BR21" s="626"/>
      <c r="BS21" s="627" t="s">
        <v>247</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287</v>
      </c>
      <c r="C22" s="621"/>
      <c r="D22" s="621"/>
      <c r="E22" s="621"/>
      <c r="F22" s="621"/>
      <c r="G22" s="621"/>
      <c r="H22" s="621"/>
      <c r="I22" s="621"/>
      <c r="J22" s="621"/>
      <c r="K22" s="621"/>
      <c r="L22" s="621"/>
      <c r="M22" s="621"/>
      <c r="N22" s="621"/>
      <c r="O22" s="621"/>
      <c r="P22" s="621"/>
      <c r="Q22" s="622"/>
      <c r="R22" s="623">
        <v>7554548</v>
      </c>
      <c r="S22" s="624"/>
      <c r="T22" s="624"/>
      <c r="U22" s="624"/>
      <c r="V22" s="624"/>
      <c r="W22" s="624"/>
      <c r="X22" s="624"/>
      <c r="Y22" s="625"/>
      <c r="Z22" s="626">
        <v>36.200000000000003</v>
      </c>
      <c r="AA22" s="626"/>
      <c r="AB22" s="626"/>
      <c r="AC22" s="626"/>
      <c r="AD22" s="627">
        <v>7554548</v>
      </c>
      <c r="AE22" s="627"/>
      <c r="AF22" s="627"/>
      <c r="AG22" s="627"/>
      <c r="AH22" s="627"/>
      <c r="AI22" s="627"/>
      <c r="AJ22" s="627"/>
      <c r="AK22" s="627"/>
      <c r="AL22" s="628">
        <v>64.3</v>
      </c>
      <c r="AM22" s="629"/>
      <c r="AN22" s="629"/>
      <c r="AO22" s="630"/>
      <c r="AP22" s="620" t="s">
        <v>288</v>
      </c>
      <c r="AQ22" s="639"/>
      <c r="AR22" s="639"/>
      <c r="AS22" s="639"/>
      <c r="AT22" s="639"/>
      <c r="AU22" s="639"/>
      <c r="AV22" s="639"/>
      <c r="AW22" s="639"/>
      <c r="AX22" s="639"/>
      <c r="AY22" s="639"/>
      <c r="AZ22" s="639"/>
      <c r="BA22" s="639"/>
      <c r="BB22" s="639"/>
      <c r="BC22" s="639"/>
      <c r="BD22" s="639"/>
      <c r="BE22" s="639"/>
      <c r="BF22" s="640"/>
      <c r="BG22" s="623" t="s">
        <v>247</v>
      </c>
      <c r="BH22" s="624"/>
      <c r="BI22" s="624"/>
      <c r="BJ22" s="624"/>
      <c r="BK22" s="624"/>
      <c r="BL22" s="624"/>
      <c r="BM22" s="624"/>
      <c r="BN22" s="625"/>
      <c r="BO22" s="626" t="s">
        <v>141</v>
      </c>
      <c r="BP22" s="626"/>
      <c r="BQ22" s="626"/>
      <c r="BR22" s="626"/>
      <c r="BS22" s="627" t="s">
        <v>247</v>
      </c>
      <c r="BT22" s="627"/>
      <c r="BU22" s="627"/>
      <c r="BV22" s="627"/>
      <c r="BW22" s="627"/>
      <c r="BX22" s="627"/>
      <c r="BY22" s="627"/>
      <c r="BZ22" s="627"/>
      <c r="CA22" s="627"/>
      <c r="CB22" s="631"/>
      <c r="CD22" s="605" t="s">
        <v>289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290</v>
      </c>
      <c r="C23" s="621"/>
      <c r="D23" s="621"/>
      <c r="E23" s="621"/>
      <c r="F23" s="621"/>
      <c r="G23" s="621"/>
      <c r="H23" s="621"/>
      <c r="I23" s="621"/>
      <c r="J23" s="621"/>
      <c r="K23" s="621"/>
      <c r="L23" s="621"/>
      <c r="M23" s="621"/>
      <c r="N23" s="621"/>
      <c r="O23" s="621"/>
      <c r="P23" s="621"/>
      <c r="Q23" s="622"/>
      <c r="R23" s="623">
        <v>679377</v>
      </c>
      <c r="S23" s="624"/>
      <c r="T23" s="624"/>
      <c r="U23" s="624"/>
      <c r="V23" s="624"/>
      <c r="W23" s="624"/>
      <c r="X23" s="624"/>
      <c r="Y23" s="625"/>
      <c r="Z23" s="626">
        <v>3.3</v>
      </c>
      <c r="AA23" s="626"/>
      <c r="AB23" s="626"/>
      <c r="AC23" s="626"/>
      <c r="AD23" s="627" t="s">
        <v>247</v>
      </c>
      <c r="AE23" s="627"/>
      <c r="AF23" s="627"/>
      <c r="AG23" s="627"/>
      <c r="AH23" s="627"/>
      <c r="AI23" s="627"/>
      <c r="AJ23" s="627"/>
      <c r="AK23" s="627"/>
      <c r="AL23" s="628" t="s">
        <v>247</v>
      </c>
      <c r="AM23" s="629"/>
      <c r="AN23" s="629"/>
      <c r="AO23" s="630"/>
      <c r="AP23" s="620" t="s">
        <v>291</v>
      </c>
      <c r="AQ23" s="639"/>
      <c r="AR23" s="639"/>
      <c r="AS23" s="639"/>
      <c r="AT23" s="639"/>
      <c r="AU23" s="639"/>
      <c r="AV23" s="639"/>
      <c r="AW23" s="639"/>
      <c r="AX23" s="639"/>
      <c r="AY23" s="639"/>
      <c r="AZ23" s="639"/>
      <c r="BA23" s="639"/>
      <c r="BB23" s="639"/>
      <c r="BC23" s="639"/>
      <c r="BD23" s="639"/>
      <c r="BE23" s="639"/>
      <c r="BF23" s="640"/>
      <c r="BG23" s="623" t="s">
        <v>140</v>
      </c>
      <c r="BH23" s="624"/>
      <c r="BI23" s="624"/>
      <c r="BJ23" s="624"/>
      <c r="BK23" s="624"/>
      <c r="BL23" s="624"/>
      <c r="BM23" s="624"/>
      <c r="BN23" s="625"/>
      <c r="BO23" s="626" t="s">
        <v>141</v>
      </c>
      <c r="BP23" s="626"/>
      <c r="BQ23" s="626"/>
      <c r="BR23" s="626"/>
      <c r="BS23" s="627" t="s">
        <v>247</v>
      </c>
      <c r="BT23" s="627"/>
      <c r="BU23" s="627"/>
      <c r="BV23" s="627"/>
      <c r="BW23" s="627"/>
      <c r="BX23" s="627"/>
      <c r="BY23" s="627"/>
      <c r="BZ23" s="627"/>
      <c r="CA23" s="627"/>
      <c r="CB23" s="631"/>
      <c r="CD23" s="605" t="s">
        <v>230</v>
      </c>
      <c r="CE23" s="606"/>
      <c r="CF23" s="606"/>
      <c r="CG23" s="606"/>
      <c r="CH23" s="606"/>
      <c r="CI23" s="606"/>
      <c r="CJ23" s="606"/>
      <c r="CK23" s="606"/>
      <c r="CL23" s="606"/>
      <c r="CM23" s="606"/>
      <c r="CN23" s="606"/>
      <c r="CO23" s="606"/>
      <c r="CP23" s="606"/>
      <c r="CQ23" s="607"/>
      <c r="CR23" s="605" t="s">
        <v>292</v>
      </c>
      <c r="CS23" s="606"/>
      <c r="CT23" s="606"/>
      <c r="CU23" s="606"/>
      <c r="CV23" s="606"/>
      <c r="CW23" s="606"/>
      <c r="CX23" s="606"/>
      <c r="CY23" s="607"/>
      <c r="CZ23" s="605" t="s">
        <v>293</v>
      </c>
      <c r="DA23" s="606"/>
      <c r="DB23" s="606"/>
      <c r="DC23" s="607"/>
      <c r="DD23" s="605" t="s">
        <v>294</v>
      </c>
      <c r="DE23" s="606"/>
      <c r="DF23" s="606"/>
      <c r="DG23" s="606"/>
      <c r="DH23" s="606"/>
      <c r="DI23" s="606"/>
      <c r="DJ23" s="606"/>
      <c r="DK23" s="607"/>
      <c r="DL23" s="652" t="s">
        <v>295</v>
      </c>
      <c r="DM23" s="653"/>
      <c r="DN23" s="653"/>
      <c r="DO23" s="653"/>
      <c r="DP23" s="653"/>
      <c r="DQ23" s="653"/>
      <c r="DR23" s="653"/>
      <c r="DS23" s="653"/>
      <c r="DT23" s="653"/>
      <c r="DU23" s="653"/>
      <c r="DV23" s="654"/>
      <c r="DW23" s="605" t="s">
        <v>296</v>
      </c>
      <c r="DX23" s="606"/>
      <c r="DY23" s="606"/>
      <c r="DZ23" s="606"/>
      <c r="EA23" s="606"/>
      <c r="EB23" s="606"/>
      <c r="EC23" s="607"/>
    </row>
    <row r="24" spans="2:133" ht="11.25" customHeight="1" x14ac:dyDescent="0.15">
      <c r="B24" s="620" t="s">
        <v>297</v>
      </c>
      <c r="C24" s="621"/>
      <c r="D24" s="621"/>
      <c r="E24" s="621"/>
      <c r="F24" s="621"/>
      <c r="G24" s="621"/>
      <c r="H24" s="621"/>
      <c r="I24" s="621"/>
      <c r="J24" s="621"/>
      <c r="K24" s="621"/>
      <c r="L24" s="621"/>
      <c r="M24" s="621"/>
      <c r="N24" s="621"/>
      <c r="O24" s="621"/>
      <c r="P24" s="621"/>
      <c r="Q24" s="622"/>
      <c r="R24" s="623">
        <v>187</v>
      </c>
      <c r="S24" s="624"/>
      <c r="T24" s="624"/>
      <c r="U24" s="624"/>
      <c r="V24" s="624"/>
      <c r="W24" s="624"/>
      <c r="X24" s="624"/>
      <c r="Y24" s="625"/>
      <c r="Z24" s="626">
        <v>0</v>
      </c>
      <c r="AA24" s="626"/>
      <c r="AB24" s="626"/>
      <c r="AC24" s="626"/>
      <c r="AD24" s="627" t="s">
        <v>247</v>
      </c>
      <c r="AE24" s="627"/>
      <c r="AF24" s="627"/>
      <c r="AG24" s="627"/>
      <c r="AH24" s="627"/>
      <c r="AI24" s="627"/>
      <c r="AJ24" s="627"/>
      <c r="AK24" s="627"/>
      <c r="AL24" s="628" t="s">
        <v>140</v>
      </c>
      <c r="AM24" s="629"/>
      <c r="AN24" s="629"/>
      <c r="AO24" s="630"/>
      <c r="AP24" s="620" t="s">
        <v>298</v>
      </c>
      <c r="AQ24" s="639"/>
      <c r="AR24" s="639"/>
      <c r="AS24" s="639"/>
      <c r="AT24" s="639"/>
      <c r="AU24" s="639"/>
      <c r="AV24" s="639"/>
      <c r="AW24" s="639"/>
      <c r="AX24" s="639"/>
      <c r="AY24" s="639"/>
      <c r="AZ24" s="639"/>
      <c r="BA24" s="639"/>
      <c r="BB24" s="639"/>
      <c r="BC24" s="639"/>
      <c r="BD24" s="639"/>
      <c r="BE24" s="639"/>
      <c r="BF24" s="640"/>
      <c r="BG24" s="623" t="s">
        <v>247</v>
      </c>
      <c r="BH24" s="624"/>
      <c r="BI24" s="624"/>
      <c r="BJ24" s="624"/>
      <c r="BK24" s="624"/>
      <c r="BL24" s="624"/>
      <c r="BM24" s="624"/>
      <c r="BN24" s="625"/>
      <c r="BO24" s="626" t="s">
        <v>247</v>
      </c>
      <c r="BP24" s="626"/>
      <c r="BQ24" s="626"/>
      <c r="BR24" s="626"/>
      <c r="BS24" s="627" t="s">
        <v>141</v>
      </c>
      <c r="BT24" s="627"/>
      <c r="BU24" s="627"/>
      <c r="BV24" s="627"/>
      <c r="BW24" s="627"/>
      <c r="BX24" s="627"/>
      <c r="BY24" s="627"/>
      <c r="BZ24" s="627"/>
      <c r="CA24" s="627"/>
      <c r="CB24" s="631"/>
      <c r="CD24" s="609" t="s">
        <v>299</v>
      </c>
      <c r="CE24" s="610"/>
      <c r="CF24" s="610"/>
      <c r="CG24" s="610"/>
      <c r="CH24" s="610"/>
      <c r="CI24" s="610"/>
      <c r="CJ24" s="610"/>
      <c r="CK24" s="610"/>
      <c r="CL24" s="610"/>
      <c r="CM24" s="610"/>
      <c r="CN24" s="610"/>
      <c r="CO24" s="610"/>
      <c r="CP24" s="610"/>
      <c r="CQ24" s="611"/>
      <c r="CR24" s="612">
        <v>8480472</v>
      </c>
      <c r="CS24" s="613"/>
      <c r="CT24" s="613"/>
      <c r="CU24" s="613"/>
      <c r="CV24" s="613"/>
      <c r="CW24" s="613"/>
      <c r="CX24" s="613"/>
      <c r="CY24" s="614"/>
      <c r="CZ24" s="617">
        <v>41.9</v>
      </c>
      <c r="DA24" s="618"/>
      <c r="DB24" s="618"/>
      <c r="DC24" s="634"/>
      <c r="DD24" s="655">
        <v>5995505</v>
      </c>
      <c r="DE24" s="613"/>
      <c r="DF24" s="613"/>
      <c r="DG24" s="613"/>
      <c r="DH24" s="613"/>
      <c r="DI24" s="613"/>
      <c r="DJ24" s="613"/>
      <c r="DK24" s="614"/>
      <c r="DL24" s="655">
        <v>5990203</v>
      </c>
      <c r="DM24" s="613"/>
      <c r="DN24" s="613"/>
      <c r="DO24" s="613"/>
      <c r="DP24" s="613"/>
      <c r="DQ24" s="613"/>
      <c r="DR24" s="613"/>
      <c r="DS24" s="613"/>
      <c r="DT24" s="613"/>
      <c r="DU24" s="613"/>
      <c r="DV24" s="614"/>
      <c r="DW24" s="617">
        <v>50.5</v>
      </c>
      <c r="DX24" s="618"/>
      <c r="DY24" s="618"/>
      <c r="DZ24" s="618"/>
      <c r="EA24" s="618"/>
      <c r="EB24" s="618"/>
      <c r="EC24" s="619"/>
    </row>
    <row r="25" spans="2:133" ht="11.25" customHeight="1" x14ac:dyDescent="0.15">
      <c r="B25" s="620" t="s">
        <v>300</v>
      </c>
      <c r="C25" s="621"/>
      <c r="D25" s="621"/>
      <c r="E25" s="621"/>
      <c r="F25" s="621"/>
      <c r="G25" s="621"/>
      <c r="H25" s="621"/>
      <c r="I25" s="621"/>
      <c r="J25" s="621"/>
      <c r="K25" s="621"/>
      <c r="L25" s="621"/>
      <c r="M25" s="621"/>
      <c r="N25" s="621"/>
      <c r="O25" s="621"/>
      <c r="P25" s="621"/>
      <c r="Q25" s="622"/>
      <c r="R25" s="623">
        <v>12364812</v>
      </c>
      <c r="S25" s="624"/>
      <c r="T25" s="624"/>
      <c r="U25" s="624"/>
      <c r="V25" s="624"/>
      <c r="W25" s="624"/>
      <c r="X25" s="624"/>
      <c r="Y25" s="625"/>
      <c r="Z25" s="626">
        <v>59.3</v>
      </c>
      <c r="AA25" s="626"/>
      <c r="AB25" s="626"/>
      <c r="AC25" s="626"/>
      <c r="AD25" s="627">
        <v>11685248</v>
      </c>
      <c r="AE25" s="627"/>
      <c r="AF25" s="627"/>
      <c r="AG25" s="627"/>
      <c r="AH25" s="627"/>
      <c r="AI25" s="627"/>
      <c r="AJ25" s="627"/>
      <c r="AK25" s="627"/>
      <c r="AL25" s="628">
        <v>99.5</v>
      </c>
      <c r="AM25" s="629"/>
      <c r="AN25" s="629"/>
      <c r="AO25" s="630"/>
      <c r="AP25" s="620" t="s">
        <v>301</v>
      </c>
      <c r="AQ25" s="639"/>
      <c r="AR25" s="639"/>
      <c r="AS25" s="639"/>
      <c r="AT25" s="639"/>
      <c r="AU25" s="639"/>
      <c r="AV25" s="639"/>
      <c r="AW25" s="639"/>
      <c r="AX25" s="639"/>
      <c r="AY25" s="639"/>
      <c r="AZ25" s="639"/>
      <c r="BA25" s="639"/>
      <c r="BB25" s="639"/>
      <c r="BC25" s="639"/>
      <c r="BD25" s="639"/>
      <c r="BE25" s="639"/>
      <c r="BF25" s="640"/>
      <c r="BG25" s="623" t="s">
        <v>247</v>
      </c>
      <c r="BH25" s="624"/>
      <c r="BI25" s="624"/>
      <c r="BJ25" s="624"/>
      <c r="BK25" s="624"/>
      <c r="BL25" s="624"/>
      <c r="BM25" s="624"/>
      <c r="BN25" s="625"/>
      <c r="BO25" s="626" t="s">
        <v>247</v>
      </c>
      <c r="BP25" s="626"/>
      <c r="BQ25" s="626"/>
      <c r="BR25" s="626"/>
      <c r="BS25" s="627" t="s">
        <v>247</v>
      </c>
      <c r="BT25" s="627"/>
      <c r="BU25" s="627"/>
      <c r="BV25" s="627"/>
      <c r="BW25" s="627"/>
      <c r="BX25" s="627"/>
      <c r="BY25" s="627"/>
      <c r="BZ25" s="627"/>
      <c r="CA25" s="627"/>
      <c r="CB25" s="631"/>
      <c r="CD25" s="620" t="s">
        <v>302</v>
      </c>
      <c r="CE25" s="621"/>
      <c r="CF25" s="621"/>
      <c r="CG25" s="621"/>
      <c r="CH25" s="621"/>
      <c r="CI25" s="621"/>
      <c r="CJ25" s="621"/>
      <c r="CK25" s="621"/>
      <c r="CL25" s="621"/>
      <c r="CM25" s="621"/>
      <c r="CN25" s="621"/>
      <c r="CO25" s="621"/>
      <c r="CP25" s="621"/>
      <c r="CQ25" s="622"/>
      <c r="CR25" s="623">
        <v>2671134</v>
      </c>
      <c r="CS25" s="644"/>
      <c r="CT25" s="644"/>
      <c r="CU25" s="644"/>
      <c r="CV25" s="644"/>
      <c r="CW25" s="644"/>
      <c r="CX25" s="644"/>
      <c r="CY25" s="645"/>
      <c r="CZ25" s="628">
        <v>13.2</v>
      </c>
      <c r="DA25" s="656"/>
      <c r="DB25" s="656"/>
      <c r="DC25" s="658"/>
      <c r="DD25" s="632">
        <v>2419561</v>
      </c>
      <c r="DE25" s="644"/>
      <c r="DF25" s="644"/>
      <c r="DG25" s="644"/>
      <c r="DH25" s="644"/>
      <c r="DI25" s="644"/>
      <c r="DJ25" s="644"/>
      <c r="DK25" s="645"/>
      <c r="DL25" s="632">
        <v>2416582</v>
      </c>
      <c r="DM25" s="644"/>
      <c r="DN25" s="644"/>
      <c r="DO25" s="644"/>
      <c r="DP25" s="644"/>
      <c r="DQ25" s="644"/>
      <c r="DR25" s="644"/>
      <c r="DS25" s="644"/>
      <c r="DT25" s="644"/>
      <c r="DU25" s="644"/>
      <c r="DV25" s="645"/>
      <c r="DW25" s="628">
        <v>20.399999999999999</v>
      </c>
      <c r="DX25" s="656"/>
      <c r="DY25" s="656"/>
      <c r="DZ25" s="656"/>
      <c r="EA25" s="656"/>
      <c r="EB25" s="656"/>
      <c r="EC25" s="657"/>
    </row>
    <row r="26" spans="2:133" ht="11.25" customHeight="1" x14ac:dyDescent="0.15">
      <c r="B26" s="620" t="s">
        <v>303</v>
      </c>
      <c r="C26" s="621"/>
      <c r="D26" s="621"/>
      <c r="E26" s="621"/>
      <c r="F26" s="621"/>
      <c r="G26" s="621"/>
      <c r="H26" s="621"/>
      <c r="I26" s="621"/>
      <c r="J26" s="621"/>
      <c r="K26" s="621"/>
      <c r="L26" s="621"/>
      <c r="M26" s="621"/>
      <c r="N26" s="621"/>
      <c r="O26" s="621"/>
      <c r="P26" s="621"/>
      <c r="Q26" s="622"/>
      <c r="R26" s="623">
        <v>3399</v>
      </c>
      <c r="S26" s="624"/>
      <c r="T26" s="624"/>
      <c r="U26" s="624"/>
      <c r="V26" s="624"/>
      <c r="W26" s="624"/>
      <c r="X26" s="624"/>
      <c r="Y26" s="625"/>
      <c r="Z26" s="626">
        <v>0</v>
      </c>
      <c r="AA26" s="626"/>
      <c r="AB26" s="626"/>
      <c r="AC26" s="626"/>
      <c r="AD26" s="627">
        <v>3399</v>
      </c>
      <c r="AE26" s="627"/>
      <c r="AF26" s="627"/>
      <c r="AG26" s="627"/>
      <c r="AH26" s="627"/>
      <c r="AI26" s="627"/>
      <c r="AJ26" s="627"/>
      <c r="AK26" s="627"/>
      <c r="AL26" s="628">
        <v>0</v>
      </c>
      <c r="AM26" s="629"/>
      <c r="AN26" s="629"/>
      <c r="AO26" s="630"/>
      <c r="AP26" s="620" t="s">
        <v>304</v>
      </c>
      <c r="AQ26" s="639"/>
      <c r="AR26" s="639"/>
      <c r="AS26" s="639"/>
      <c r="AT26" s="639"/>
      <c r="AU26" s="639"/>
      <c r="AV26" s="639"/>
      <c r="AW26" s="639"/>
      <c r="AX26" s="639"/>
      <c r="AY26" s="639"/>
      <c r="AZ26" s="639"/>
      <c r="BA26" s="639"/>
      <c r="BB26" s="639"/>
      <c r="BC26" s="639"/>
      <c r="BD26" s="639"/>
      <c r="BE26" s="639"/>
      <c r="BF26" s="640"/>
      <c r="BG26" s="623" t="s">
        <v>247</v>
      </c>
      <c r="BH26" s="624"/>
      <c r="BI26" s="624"/>
      <c r="BJ26" s="624"/>
      <c r="BK26" s="624"/>
      <c r="BL26" s="624"/>
      <c r="BM26" s="624"/>
      <c r="BN26" s="625"/>
      <c r="BO26" s="626" t="s">
        <v>141</v>
      </c>
      <c r="BP26" s="626"/>
      <c r="BQ26" s="626"/>
      <c r="BR26" s="626"/>
      <c r="BS26" s="627" t="s">
        <v>141</v>
      </c>
      <c r="BT26" s="627"/>
      <c r="BU26" s="627"/>
      <c r="BV26" s="627"/>
      <c r="BW26" s="627"/>
      <c r="BX26" s="627"/>
      <c r="BY26" s="627"/>
      <c r="BZ26" s="627"/>
      <c r="CA26" s="627"/>
      <c r="CB26" s="631"/>
      <c r="CD26" s="620" t="s">
        <v>305</v>
      </c>
      <c r="CE26" s="621"/>
      <c r="CF26" s="621"/>
      <c r="CG26" s="621"/>
      <c r="CH26" s="621"/>
      <c r="CI26" s="621"/>
      <c r="CJ26" s="621"/>
      <c r="CK26" s="621"/>
      <c r="CL26" s="621"/>
      <c r="CM26" s="621"/>
      <c r="CN26" s="621"/>
      <c r="CO26" s="621"/>
      <c r="CP26" s="621"/>
      <c r="CQ26" s="622"/>
      <c r="CR26" s="623">
        <v>1602275</v>
      </c>
      <c r="CS26" s="624"/>
      <c r="CT26" s="624"/>
      <c r="CU26" s="624"/>
      <c r="CV26" s="624"/>
      <c r="CW26" s="624"/>
      <c r="CX26" s="624"/>
      <c r="CY26" s="625"/>
      <c r="CZ26" s="628">
        <v>7.9</v>
      </c>
      <c r="DA26" s="656"/>
      <c r="DB26" s="656"/>
      <c r="DC26" s="658"/>
      <c r="DD26" s="632">
        <v>1407525</v>
      </c>
      <c r="DE26" s="624"/>
      <c r="DF26" s="624"/>
      <c r="DG26" s="624"/>
      <c r="DH26" s="624"/>
      <c r="DI26" s="624"/>
      <c r="DJ26" s="624"/>
      <c r="DK26" s="625"/>
      <c r="DL26" s="632" t="s">
        <v>247</v>
      </c>
      <c r="DM26" s="624"/>
      <c r="DN26" s="624"/>
      <c r="DO26" s="624"/>
      <c r="DP26" s="624"/>
      <c r="DQ26" s="624"/>
      <c r="DR26" s="624"/>
      <c r="DS26" s="624"/>
      <c r="DT26" s="624"/>
      <c r="DU26" s="624"/>
      <c r="DV26" s="625"/>
      <c r="DW26" s="628" t="s">
        <v>247</v>
      </c>
      <c r="DX26" s="656"/>
      <c r="DY26" s="656"/>
      <c r="DZ26" s="656"/>
      <c r="EA26" s="656"/>
      <c r="EB26" s="656"/>
      <c r="EC26" s="657"/>
    </row>
    <row r="27" spans="2:133" ht="11.25" customHeight="1" x14ac:dyDescent="0.15">
      <c r="B27" s="620" t="s">
        <v>306</v>
      </c>
      <c r="C27" s="621"/>
      <c r="D27" s="621"/>
      <c r="E27" s="621"/>
      <c r="F27" s="621"/>
      <c r="G27" s="621"/>
      <c r="H27" s="621"/>
      <c r="I27" s="621"/>
      <c r="J27" s="621"/>
      <c r="K27" s="621"/>
      <c r="L27" s="621"/>
      <c r="M27" s="621"/>
      <c r="N27" s="621"/>
      <c r="O27" s="621"/>
      <c r="P27" s="621"/>
      <c r="Q27" s="622"/>
      <c r="R27" s="623">
        <v>74832</v>
      </c>
      <c r="S27" s="624"/>
      <c r="T27" s="624"/>
      <c r="U27" s="624"/>
      <c r="V27" s="624"/>
      <c r="W27" s="624"/>
      <c r="X27" s="624"/>
      <c r="Y27" s="625"/>
      <c r="Z27" s="626">
        <v>0.4</v>
      </c>
      <c r="AA27" s="626"/>
      <c r="AB27" s="626"/>
      <c r="AC27" s="626"/>
      <c r="AD27" s="627" t="s">
        <v>247</v>
      </c>
      <c r="AE27" s="627"/>
      <c r="AF27" s="627"/>
      <c r="AG27" s="627"/>
      <c r="AH27" s="627"/>
      <c r="AI27" s="627"/>
      <c r="AJ27" s="627"/>
      <c r="AK27" s="627"/>
      <c r="AL27" s="628" t="s">
        <v>141</v>
      </c>
      <c r="AM27" s="629"/>
      <c r="AN27" s="629"/>
      <c r="AO27" s="630"/>
      <c r="AP27" s="620" t="s">
        <v>307</v>
      </c>
      <c r="AQ27" s="621"/>
      <c r="AR27" s="621"/>
      <c r="AS27" s="621"/>
      <c r="AT27" s="621"/>
      <c r="AU27" s="621"/>
      <c r="AV27" s="621"/>
      <c r="AW27" s="621"/>
      <c r="AX27" s="621"/>
      <c r="AY27" s="621"/>
      <c r="AZ27" s="621"/>
      <c r="BA27" s="621"/>
      <c r="BB27" s="621"/>
      <c r="BC27" s="621"/>
      <c r="BD27" s="621"/>
      <c r="BE27" s="621"/>
      <c r="BF27" s="622"/>
      <c r="BG27" s="623">
        <v>3122715</v>
      </c>
      <c r="BH27" s="624"/>
      <c r="BI27" s="624"/>
      <c r="BJ27" s="624"/>
      <c r="BK27" s="624"/>
      <c r="BL27" s="624"/>
      <c r="BM27" s="624"/>
      <c r="BN27" s="625"/>
      <c r="BO27" s="626">
        <v>100</v>
      </c>
      <c r="BP27" s="626"/>
      <c r="BQ27" s="626"/>
      <c r="BR27" s="626"/>
      <c r="BS27" s="627">
        <v>28044</v>
      </c>
      <c r="BT27" s="627"/>
      <c r="BU27" s="627"/>
      <c r="BV27" s="627"/>
      <c r="BW27" s="627"/>
      <c r="BX27" s="627"/>
      <c r="BY27" s="627"/>
      <c r="BZ27" s="627"/>
      <c r="CA27" s="627"/>
      <c r="CB27" s="631"/>
      <c r="CD27" s="620" t="s">
        <v>308</v>
      </c>
      <c r="CE27" s="621"/>
      <c r="CF27" s="621"/>
      <c r="CG27" s="621"/>
      <c r="CH27" s="621"/>
      <c r="CI27" s="621"/>
      <c r="CJ27" s="621"/>
      <c r="CK27" s="621"/>
      <c r="CL27" s="621"/>
      <c r="CM27" s="621"/>
      <c r="CN27" s="621"/>
      <c r="CO27" s="621"/>
      <c r="CP27" s="621"/>
      <c r="CQ27" s="622"/>
      <c r="CR27" s="623">
        <v>2908974</v>
      </c>
      <c r="CS27" s="644"/>
      <c r="CT27" s="644"/>
      <c r="CU27" s="644"/>
      <c r="CV27" s="644"/>
      <c r="CW27" s="644"/>
      <c r="CX27" s="644"/>
      <c r="CY27" s="645"/>
      <c r="CZ27" s="628">
        <v>14.4</v>
      </c>
      <c r="DA27" s="656"/>
      <c r="DB27" s="656"/>
      <c r="DC27" s="658"/>
      <c r="DD27" s="632">
        <v>683434</v>
      </c>
      <c r="DE27" s="644"/>
      <c r="DF27" s="644"/>
      <c r="DG27" s="644"/>
      <c r="DH27" s="644"/>
      <c r="DI27" s="644"/>
      <c r="DJ27" s="644"/>
      <c r="DK27" s="645"/>
      <c r="DL27" s="632">
        <v>681111</v>
      </c>
      <c r="DM27" s="644"/>
      <c r="DN27" s="644"/>
      <c r="DO27" s="644"/>
      <c r="DP27" s="644"/>
      <c r="DQ27" s="644"/>
      <c r="DR27" s="644"/>
      <c r="DS27" s="644"/>
      <c r="DT27" s="644"/>
      <c r="DU27" s="644"/>
      <c r="DV27" s="645"/>
      <c r="DW27" s="628">
        <v>5.7</v>
      </c>
      <c r="DX27" s="656"/>
      <c r="DY27" s="656"/>
      <c r="DZ27" s="656"/>
      <c r="EA27" s="656"/>
      <c r="EB27" s="656"/>
      <c r="EC27" s="657"/>
    </row>
    <row r="28" spans="2:133" ht="11.25" customHeight="1" x14ac:dyDescent="0.15">
      <c r="B28" s="620" t="s">
        <v>309</v>
      </c>
      <c r="C28" s="621"/>
      <c r="D28" s="621"/>
      <c r="E28" s="621"/>
      <c r="F28" s="621"/>
      <c r="G28" s="621"/>
      <c r="H28" s="621"/>
      <c r="I28" s="621"/>
      <c r="J28" s="621"/>
      <c r="K28" s="621"/>
      <c r="L28" s="621"/>
      <c r="M28" s="621"/>
      <c r="N28" s="621"/>
      <c r="O28" s="621"/>
      <c r="P28" s="621"/>
      <c r="Q28" s="622"/>
      <c r="R28" s="623">
        <v>79909</v>
      </c>
      <c r="S28" s="624"/>
      <c r="T28" s="624"/>
      <c r="U28" s="624"/>
      <c r="V28" s="624"/>
      <c r="W28" s="624"/>
      <c r="X28" s="624"/>
      <c r="Y28" s="625"/>
      <c r="Z28" s="626">
        <v>0.4</v>
      </c>
      <c r="AA28" s="626"/>
      <c r="AB28" s="626"/>
      <c r="AC28" s="626"/>
      <c r="AD28" s="627">
        <v>11179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310</v>
      </c>
      <c r="CE28" s="621"/>
      <c r="CF28" s="621"/>
      <c r="CG28" s="621"/>
      <c r="CH28" s="621"/>
      <c r="CI28" s="621"/>
      <c r="CJ28" s="621"/>
      <c r="CK28" s="621"/>
      <c r="CL28" s="621"/>
      <c r="CM28" s="621"/>
      <c r="CN28" s="621"/>
      <c r="CO28" s="621"/>
      <c r="CP28" s="621"/>
      <c r="CQ28" s="622"/>
      <c r="CR28" s="623">
        <v>2900364</v>
      </c>
      <c r="CS28" s="624"/>
      <c r="CT28" s="624"/>
      <c r="CU28" s="624"/>
      <c r="CV28" s="624"/>
      <c r="CW28" s="624"/>
      <c r="CX28" s="624"/>
      <c r="CY28" s="625"/>
      <c r="CZ28" s="628">
        <v>14.3</v>
      </c>
      <c r="DA28" s="656"/>
      <c r="DB28" s="656"/>
      <c r="DC28" s="658"/>
      <c r="DD28" s="632">
        <v>2892510</v>
      </c>
      <c r="DE28" s="624"/>
      <c r="DF28" s="624"/>
      <c r="DG28" s="624"/>
      <c r="DH28" s="624"/>
      <c r="DI28" s="624"/>
      <c r="DJ28" s="624"/>
      <c r="DK28" s="625"/>
      <c r="DL28" s="632">
        <v>2892510</v>
      </c>
      <c r="DM28" s="624"/>
      <c r="DN28" s="624"/>
      <c r="DO28" s="624"/>
      <c r="DP28" s="624"/>
      <c r="DQ28" s="624"/>
      <c r="DR28" s="624"/>
      <c r="DS28" s="624"/>
      <c r="DT28" s="624"/>
      <c r="DU28" s="624"/>
      <c r="DV28" s="625"/>
      <c r="DW28" s="628">
        <v>24.4</v>
      </c>
      <c r="DX28" s="656"/>
      <c r="DY28" s="656"/>
      <c r="DZ28" s="656"/>
      <c r="EA28" s="656"/>
      <c r="EB28" s="656"/>
      <c r="EC28" s="657"/>
    </row>
    <row r="29" spans="2:133" ht="11.25" customHeight="1" x14ac:dyDescent="0.15">
      <c r="B29" s="620" t="s">
        <v>311</v>
      </c>
      <c r="C29" s="621"/>
      <c r="D29" s="621"/>
      <c r="E29" s="621"/>
      <c r="F29" s="621"/>
      <c r="G29" s="621"/>
      <c r="H29" s="621"/>
      <c r="I29" s="621"/>
      <c r="J29" s="621"/>
      <c r="K29" s="621"/>
      <c r="L29" s="621"/>
      <c r="M29" s="621"/>
      <c r="N29" s="621"/>
      <c r="O29" s="621"/>
      <c r="P29" s="621"/>
      <c r="Q29" s="622"/>
      <c r="R29" s="623">
        <v>39635</v>
      </c>
      <c r="S29" s="624"/>
      <c r="T29" s="624"/>
      <c r="U29" s="624"/>
      <c r="V29" s="624"/>
      <c r="W29" s="624"/>
      <c r="X29" s="624"/>
      <c r="Y29" s="625"/>
      <c r="Z29" s="626">
        <v>0.2</v>
      </c>
      <c r="AA29" s="626"/>
      <c r="AB29" s="626"/>
      <c r="AC29" s="626"/>
      <c r="AD29" s="627" t="s">
        <v>140</v>
      </c>
      <c r="AE29" s="627"/>
      <c r="AF29" s="627"/>
      <c r="AG29" s="627"/>
      <c r="AH29" s="627"/>
      <c r="AI29" s="627"/>
      <c r="AJ29" s="627"/>
      <c r="AK29" s="627"/>
      <c r="AL29" s="628" t="s">
        <v>247</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312</v>
      </c>
      <c r="CE29" s="662"/>
      <c r="CF29" s="620" t="s">
        <v>313</v>
      </c>
      <c r="CG29" s="621"/>
      <c r="CH29" s="621"/>
      <c r="CI29" s="621"/>
      <c r="CJ29" s="621"/>
      <c r="CK29" s="621"/>
      <c r="CL29" s="621"/>
      <c r="CM29" s="621"/>
      <c r="CN29" s="621"/>
      <c r="CO29" s="621"/>
      <c r="CP29" s="621"/>
      <c r="CQ29" s="622"/>
      <c r="CR29" s="623">
        <v>2900364</v>
      </c>
      <c r="CS29" s="644"/>
      <c r="CT29" s="644"/>
      <c r="CU29" s="644"/>
      <c r="CV29" s="644"/>
      <c r="CW29" s="644"/>
      <c r="CX29" s="644"/>
      <c r="CY29" s="645"/>
      <c r="CZ29" s="628">
        <v>14.3</v>
      </c>
      <c r="DA29" s="656"/>
      <c r="DB29" s="656"/>
      <c r="DC29" s="658"/>
      <c r="DD29" s="632">
        <v>2892510</v>
      </c>
      <c r="DE29" s="644"/>
      <c r="DF29" s="644"/>
      <c r="DG29" s="644"/>
      <c r="DH29" s="644"/>
      <c r="DI29" s="644"/>
      <c r="DJ29" s="644"/>
      <c r="DK29" s="645"/>
      <c r="DL29" s="632">
        <v>2892510</v>
      </c>
      <c r="DM29" s="644"/>
      <c r="DN29" s="644"/>
      <c r="DO29" s="644"/>
      <c r="DP29" s="644"/>
      <c r="DQ29" s="644"/>
      <c r="DR29" s="644"/>
      <c r="DS29" s="644"/>
      <c r="DT29" s="644"/>
      <c r="DU29" s="644"/>
      <c r="DV29" s="645"/>
      <c r="DW29" s="628">
        <v>24.4</v>
      </c>
      <c r="DX29" s="656"/>
      <c r="DY29" s="656"/>
      <c r="DZ29" s="656"/>
      <c r="EA29" s="656"/>
      <c r="EB29" s="656"/>
      <c r="EC29" s="657"/>
    </row>
    <row r="30" spans="2:133" ht="11.25" customHeight="1" x14ac:dyDescent="0.15">
      <c r="B30" s="620" t="s">
        <v>314</v>
      </c>
      <c r="C30" s="621"/>
      <c r="D30" s="621"/>
      <c r="E30" s="621"/>
      <c r="F30" s="621"/>
      <c r="G30" s="621"/>
      <c r="H30" s="621"/>
      <c r="I30" s="621"/>
      <c r="J30" s="621"/>
      <c r="K30" s="621"/>
      <c r="L30" s="621"/>
      <c r="M30" s="621"/>
      <c r="N30" s="621"/>
      <c r="O30" s="621"/>
      <c r="P30" s="621"/>
      <c r="Q30" s="622"/>
      <c r="R30" s="623">
        <v>2518049</v>
      </c>
      <c r="S30" s="624"/>
      <c r="T30" s="624"/>
      <c r="U30" s="624"/>
      <c r="V30" s="624"/>
      <c r="W30" s="624"/>
      <c r="X30" s="624"/>
      <c r="Y30" s="625"/>
      <c r="Z30" s="626">
        <v>12.1</v>
      </c>
      <c r="AA30" s="626"/>
      <c r="AB30" s="626"/>
      <c r="AC30" s="626"/>
      <c r="AD30" s="627" t="s">
        <v>247</v>
      </c>
      <c r="AE30" s="627"/>
      <c r="AF30" s="627"/>
      <c r="AG30" s="627"/>
      <c r="AH30" s="627"/>
      <c r="AI30" s="627"/>
      <c r="AJ30" s="627"/>
      <c r="AK30" s="627"/>
      <c r="AL30" s="628" t="s">
        <v>141</v>
      </c>
      <c r="AM30" s="629"/>
      <c r="AN30" s="629"/>
      <c r="AO30" s="630"/>
      <c r="AP30" s="605" t="s">
        <v>230</v>
      </c>
      <c r="AQ30" s="606"/>
      <c r="AR30" s="606"/>
      <c r="AS30" s="606"/>
      <c r="AT30" s="606"/>
      <c r="AU30" s="606"/>
      <c r="AV30" s="606"/>
      <c r="AW30" s="606"/>
      <c r="AX30" s="606"/>
      <c r="AY30" s="606"/>
      <c r="AZ30" s="606"/>
      <c r="BA30" s="606"/>
      <c r="BB30" s="606"/>
      <c r="BC30" s="606"/>
      <c r="BD30" s="606"/>
      <c r="BE30" s="606"/>
      <c r="BF30" s="607"/>
      <c r="BG30" s="605" t="s">
        <v>315</v>
      </c>
      <c r="BH30" s="659"/>
      <c r="BI30" s="659"/>
      <c r="BJ30" s="659"/>
      <c r="BK30" s="659"/>
      <c r="BL30" s="659"/>
      <c r="BM30" s="659"/>
      <c r="BN30" s="659"/>
      <c r="BO30" s="659"/>
      <c r="BP30" s="659"/>
      <c r="BQ30" s="660"/>
      <c r="BR30" s="605" t="s">
        <v>316</v>
      </c>
      <c r="BS30" s="659"/>
      <c r="BT30" s="659"/>
      <c r="BU30" s="659"/>
      <c r="BV30" s="659"/>
      <c r="BW30" s="659"/>
      <c r="BX30" s="659"/>
      <c r="BY30" s="659"/>
      <c r="BZ30" s="659"/>
      <c r="CA30" s="659"/>
      <c r="CB30" s="660"/>
      <c r="CD30" s="663"/>
      <c r="CE30" s="664"/>
      <c r="CF30" s="620" t="s">
        <v>317</v>
      </c>
      <c r="CG30" s="621"/>
      <c r="CH30" s="621"/>
      <c r="CI30" s="621"/>
      <c r="CJ30" s="621"/>
      <c r="CK30" s="621"/>
      <c r="CL30" s="621"/>
      <c r="CM30" s="621"/>
      <c r="CN30" s="621"/>
      <c r="CO30" s="621"/>
      <c r="CP30" s="621"/>
      <c r="CQ30" s="622"/>
      <c r="CR30" s="623">
        <v>2875575</v>
      </c>
      <c r="CS30" s="624"/>
      <c r="CT30" s="624"/>
      <c r="CU30" s="624"/>
      <c r="CV30" s="624"/>
      <c r="CW30" s="624"/>
      <c r="CX30" s="624"/>
      <c r="CY30" s="625"/>
      <c r="CZ30" s="628">
        <v>14.2</v>
      </c>
      <c r="DA30" s="656"/>
      <c r="DB30" s="656"/>
      <c r="DC30" s="658"/>
      <c r="DD30" s="632">
        <v>2867721</v>
      </c>
      <c r="DE30" s="624"/>
      <c r="DF30" s="624"/>
      <c r="DG30" s="624"/>
      <c r="DH30" s="624"/>
      <c r="DI30" s="624"/>
      <c r="DJ30" s="624"/>
      <c r="DK30" s="625"/>
      <c r="DL30" s="632">
        <v>2867721</v>
      </c>
      <c r="DM30" s="624"/>
      <c r="DN30" s="624"/>
      <c r="DO30" s="624"/>
      <c r="DP30" s="624"/>
      <c r="DQ30" s="624"/>
      <c r="DR30" s="624"/>
      <c r="DS30" s="624"/>
      <c r="DT30" s="624"/>
      <c r="DU30" s="624"/>
      <c r="DV30" s="625"/>
      <c r="DW30" s="628">
        <v>24.2</v>
      </c>
      <c r="DX30" s="656"/>
      <c r="DY30" s="656"/>
      <c r="DZ30" s="656"/>
      <c r="EA30" s="656"/>
      <c r="EB30" s="656"/>
      <c r="EC30" s="657"/>
    </row>
    <row r="31" spans="2:133" ht="11.25" customHeight="1" x14ac:dyDescent="0.15">
      <c r="B31" s="636" t="s">
        <v>318</v>
      </c>
      <c r="C31" s="637"/>
      <c r="D31" s="637"/>
      <c r="E31" s="637"/>
      <c r="F31" s="637"/>
      <c r="G31" s="637"/>
      <c r="H31" s="637"/>
      <c r="I31" s="637"/>
      <c r="J31" s="637"/>
      <c r="K31" s="637"/>
      <c r="L31" s="637"/>
      <c r="M31" s="637"/>
      <c r="N31" s="637"/>
      <c r="O31" s="637"/>
      <c r="P31" s="637"/>
      <c r="Q31" s="638"/>
      <c r="R31" s="623">
        <v>1040</v>
      </c>
      <c r="S31" s="624"/>
      <c r="T31" s="624"/>
      <c r="U31" s="624"/>
      <c r="V31" s="624"/>
      <c r="W31" s="624"/>
      <c r="X31" s="624"/>
      <c r="Y31" s="625"/>
      <c r="Z31" s="626">
        <v>0</v>
      </c>
      <c r="AA31" s="626"/>
      <c r="AB31" s="626"/>
      <c r="AC31" s="626"/>
      <c r="AD31" s="627">
        <v>1040</v>
      </c>
      <c r="AE31" s="627"/>
      <c r="AF31" s="627"/>
      <c r="AG31" s="627"/>
      <c r="AH31" s="627"/>
      <c r="AI31" s="627"/>
      <c r="AJ31" s="627"/>
      <c r="AK31" s="627"/>
      <c r="AL31" s="628">
        <v>0</v>
      </c>
      <c r="AM31" s="629"/>
      <c r="AN31" s="629"/>
      <c r="AO31" s="630"/>
      <c r="AP31" s="671" t="s">
        <v>319</v>
      </c>
      <c r="AQ31" s="672"/>
      <c r="AR31" s="672"/>
      <c r="AS31" s="672"/>
      <c r="AT31" s="677" t="s">
        <v>320</v>
      </c>
      <c r="AU31" s="218"/>
      <c r="AV31" s="218"/>
      <c r="AW31" s="218"/>
      <c r="AX31" s="609" t="s">
        <v>193</v>
      </c>
      <c r="AY31" s="610"/>
      <c r="AZ31" s="610"/>
      <c r="BA31" s="610"/>
      <c r="BB31" s="610"/>
      <c r="BC31" s="610"/>
      <c r="BD31" s="610"/>
      <c r="BE31" s="610"/>
      <c r="BF31" s="611"/>
      <c r="BG31" s="670">
        <v>95.4</v>
      </c>
      <c r="BH31" s="667"/>
      <c r="BI31" s="667"/>
      <c r="BJ31" s="667"/>
      <c r="BK31" s="667"/>
      <c r="BL31" s="667"/>
      <c r="BM31" s="618">
        <v>89.6</v>
      </c>
      <c r="BN31" s="667"/>
      <c r="BO31" s="667"/>
      <c r="BP31" s="667"/>
      <c r="BQ31" s="668"/>
      <c r="BR31" s="670">
        <v>95.7</v>
      </c>
      <c r="BS31" s="667"/>
      <c r="BT31" s="667"/>
      <c r="BU31" s="667"/>
      <c r="BV31" s="667"/>
      <c r="BW31" s="667"/>
      <c r="BX31" s="618">
        <v>91.4</v>
      </c>
      <c r="BY31" s="667"/>
      <c r="BZ31" s="667"/>
      <c r="CA31" s="667"/>
      <c r="CB31" s="668"/>
      <c r="CD31" s="663"/>
      <c r="CE31" s="664"/>
      <c r="CF31" s="620" t="s">
        <v>321</v>
      </c>
      <c r="CG31" s="621"/>
      <c r="CH31" s="621"/>
      <c r="CI31" s="621"/>
      <c r="CJ31" s="621"/>
      <c r="CK31" s="621"/>
      <c r="CL31" s="621"/>
      <c r="CM31" s="621"/>
      <c r="CN31" s="621"/>
      <c r="CO31" s="621"/>
      <c r="CP31" s="621"/>
      <c r="CQ31" s="622"/>
      <c r="CR31" s="623">
        <v>24789</v>
      </c>
      <c r="CS31" s="644"/>
      <c r="CT31" s="644"/>
      <c r="CU31" s="644"/>
      <c r="CV31" s="644"/>
      <c r="CW31" s="644"/>
      <c r="CX31" s="644"/>
      <c r="CY31" s="645"/>
      <c r="CZ31" s="628">
        <v>0.1</v>
      </c>
      <c r="DA31" s="656"/>
      <c r="DB31" s="656"/>
      <c r="DC31" s="658"/>
      <c r="DD31" s="632">
        <v>24789</v>
      </c>
      <c r="DE31" s="644"/>
      <c r="DF31" s="644"/>
      <c r="DG31" s="644"/>
      <c r="DH31" s="644"/>
      <c r="DI31" s="644"/>
      <c r="DJ31" s="644"/>
      <c r="DK31" s="645"/>
      <c r="DL31" s="632">
        <v>24789</v>
      </c>
      <c r="DM31" s="644"/>
      <c r="DN31" s="644"/>
      <c r="DO31" s="644"/>
      <c r="DP31" s="644"/>
      <c r="DQ31" s="644"/>
      <c r="DR31" s="644"/>
      <c r="DS31" s="644"/>
      <c r="DT31" s="644"/>
      <c r="DU31" s="644"/>
      <c r="DV31" s="645"/>
      <c r="DW31" s="628">
        <v>0.2</v>
      </c>
      <c r="DX31" s="656"/>
      <c r="DY31" s="656"/>
      <c r="DZ31" s="656"/>
      <c r="EA31" s="656"/>
      <c r="EB31" s="656"/>
      <c r="EC31" s="657"/>
    </row>
    <row r="32" spans="2:133" ht="11.25" customHeight="1" x14ac:dyDescent="0.15">
      <c r="B32" s="620" t="s">
        <v>322</v>
      </c>
      <c r="C32" s="621"/>
      <c r="D32" s="621"/>
      <c r="E32" s="621"/>
      <c r="F32" s="621"/>
      <c r="G32" s="621"/>
      <c r="H32" s="621"/>
      <c r="I32" s="621"/>
      <c r="J32" s="621"/>
      <c r="K32" s="621"/>
      <c r="L32" s="621"/>
      <c r="M32" s="621"/>
      <c r="N32" s="621"/>
      <c r="O32" s="621"/>
      <c r="P32" s="621"/>
      <c r="Q32" s="622"/>
      <c r="R32" s="623">
        <v>1571751</v>
      </c>
      <c r="S32" s="624"/>
      <c r="T32" s="624"/>
      <c r="U32" s="624"/>
      <c r="V32" s="624"/>
      <c r="W32" s="624"/>
      <c r="X32" s="624"/>
      <c r="Y32" s="625"/>
      <c r="Z32" s="626">
        <v>7.5</v>
      </c>
      <c r="AA32" s="626"/>
      <c r="AB32" s="626"/>
      <c r="AC32" s="626"/>
      <c r="AD32" s="627" t="s">
        <v>247</v>
      </c>
      <c r="AE32" s="627"/>
      <c r="AF32" s="627"/>
      <c r="AG32" s="627"/>
      <c r="AH32" s="627"/>
      <c r="AI32" s="627"/>
      <c r="AJ32" s="627"/>
      <c r="AK32" s="627"/>
      <c r="AL32" s="628" t="s">
        <v>247</v>
      </c>
      <c r="AM32" s="629"/>
      <c r="AN32" s="629"/>
      <c r="AO32" s="630"/>
      <c r="AP32" s="673"/>
      <c r="AQ32" s="674"/>
      <c r="AR32" s="674"/>
      <c r="AS32" s="674"/>
      <c r="AT32" s="678"/>
      <c r="AU32" s="214" t="s">
        <v>323</v>
      </c>
      <c r="AX32" s="620" t="s">
        <v>324</v>
      </c>
      <c r="AY32" s="621"/>
      <c r="AZ32" s="621"/>
      <c r="BA32" s="621"/>
      <c r="BB32" s="621"/>
      <c r="BC32" s="621"/>
      <c r="BD32" s="621"/>
      <c r="BE32" s="621"/>
      <c r="BF32" s="622"/>
      <c r="BG32" s="680">
        <v>99</v>
      </c>
      <c r="BH32" s="644"/>
      <c r="BI32" s="644"/>
      <c r="BJ32" s="644"/>
      <c r="BK32" s="644"/>
      <c r="BL32" s="644"/>
      <c r="BM32" s="629">
        <v>97.5</v>
      </c>
      <c r="BN32" s="644"/>
      <c r="BO32" s="644"/>
      <c r="BP32" s="644"/>
      <c r="BQ32" s="669"/>
      <c r="BR32" s="680">
        <v>99.3</v>
      </c>
      <c r="BS32" s="644"/>
      <c r="BT32" s="644"/>
      <c r="BU32" s="644"/>
      <c r="BV32" s="644"/>
      <c r="BW32" s="644"/>
      <c r="BX32" s="629">
        <v>97.9</v>
      </c>
      <c r="BY32" s="644"/>
      <c r="BZ32" s="644"/>
      <c r="CA32" s="644"/>
      <c r="CB32" s="669"/>
      <c r="CD32" s="665"/>
      <c r="CE32" s="666"/>
      <c r="CF32" s="620" t="s">
        <v>325</v>
      </c>
      <c r="CG32" s="621"/>
      <c r="CH32" s="621"/>
      <c r="CI32" s="621"/>
      <c r="CJ32" s="621"/>
      <c r="CK32" s="621"/>
      <c r="CL32" s="621"/>
      <c r="CM32" s="621"/>
      <c r="CN32" s="621"/>
      <c r="CO32" s="621"/>
      <c r="CP32" s="621"/>
      <c r="CQ32" s="622"/>
      <c r="CR32" s="623" t="s">
        <v>247</v>
      </c>
      <c r="CS32" s="624"/>
      <c r="CT32" s="624"/>
      <c r="CU32" s="624"/>
      <c r="CV32" s="624"/>
      <c r="CW32" s="624"/>
      <c r="CX32" s="624"/>
      <c r="CY32" s="625"/>
      <c r="CZ32" s="628" t="s">
        <v>247</v>
      </c>
      <c r="DA32" s="656"/>
      <c r="DB32" s="656"/>
      <c r="DC32" s="658"/>
      <c r="DD32" s="632" t="s">
        <v>247</v>
      </c>
      <c r="DE32" s="624"/>
      <c r="DF32" s="624"/>
      <c r="DG32" s="624"/>
      <c r="DH32" s="624"/>
      <c r="DI32" s="624"/>
      <c r="DJ32" s="624"/>
      <c r="DK32" s="625"/>
      <c r="DL32" s="632" t="s">
        <v>247</v>
      </c>
      <c r="DM32" s="624"/>
      <c r="DN32" s="624"/>
      <c r="DO32" s="624"/>
      <c r="DP32" s="624"/>
      <c r="DQ32" s="624"/>
      <c r="DR32" s="624"/>
      <c r="DS32" s="624"/>
      <c r="DT32" s="624"/>
      <c r="DU32" s="624"/>
      <c r="DV32" s="625"/>
      <c r="DW32" s="628" t="s">
        <v>247</v>
      </c>
      <c r="DX32" s="656"/>
      <c r="DY32" s="656"/>
      <c r="DZ32" s="656"/>
      <c r="EA32" s="656"/>
      <c r="EB32" s="656"/>
      <c r="EC32" s="657"/>
    </row>
    <row r="33" spans="2:133" ht="11.25" customHeight="1" x14ac:dyDescent="0.15">
      <c r="B33" s="620" t="s">
        <v>326</v>
      </c>
      <c r="C33" s="621"/>
      <c r="D33" s="621"/>
      <c r="E33" s="621"/>
      <c r="F33" s="621"/>
      <c r="G33" s="621"/>
      <c r="H33" s="621"/>
      <c r="I33" s="621"/>
      <c r="J33" s="621"/>
      <c r="K33" s="621"/>
      <c r="L33" s="621"/>
      <c r="M33" s="621"/>
      <c r="N33" s="621"/>
      <c r="O33" s="621"/>
      <c r="P33" s="621"/>
      <c r="Q33" s="622"/>
      <c r="R33" s="623">
        <v>71546</v>
      </c>
      <c r="S33" s="624"/>
      <c r="T33" s="624"/>
      <c r="U33" s="624"/>
      <c r="V33" s="624"/>
      <c r="W33" s="624"/>
      <c r="X33" s="624"/>
      <c r="Y33" s="625"/>
      <c r="Z33" s="626">
        <v>0.3</v>
      </c>
      <c r="AA33" s="626"/>
      <c r="AB33" s="626"/>
      <c r="AC33" s="626"/>
      <c r="AD33" s="627">
        <v>39402</v>
      </c>
      <c r="AE33" s="627"/>
      <c r="AF33" s="627"/>
      <c r="AG33" s="627"/>
      <c r="AH33" s="627"/>
      <c r="AI33" s="627"/>
      <c r="AJ33" s="627"/>
      <c r="AK33" s="627"/>
      <c r="AL33" s="628">
        <v>0.3</v>
      </c>
      <c r="AM33" s="629"/>
      <c r="AN33" s="629"/>
      <c r="AO33" s="630"/>
      <c r="AP33" s="675"/>
      <c r="AQ33" s="676"/>
      <c r="AR33" s="676"/>
      <c r="AS33" s="676"/>
      <c r="AT33" s="679"/>
      <c r="AU33" s="219"/>
      <c r="AV33" s="219"/>
      <c r="AW33" s="219"/>
      <c r="AX33" s="646" t="s">
        <v>327</v>
      </c>
      <c r="AY33" s="647"/>
      <c r="AZ33" s="647"/>
      <c r="BA33" s="647"/>
      <c r="BB33" s="647"/>
      <c r="BC33" s="647"/>
      <c r="BD33" s="647"/>
      <c r="BE33" s="647"/>
      <c r="BF33" s="648"/>
      <c r="BG33" s="681">
        <v>92</v>
      </c>
      <c r="BH33" s="682"/>
      <c r="BI33" s="682"/>
      <c r="BJ33" s="682"/>
      <c r="BK33" s="682"/>
      <c r="BL33" s="682"/>
      <c r="BM33" s="683">
        <v>83.1</v>
      </c>
      <c r="BN33" s="682"/>
      <c r="BO33" s="682"/>
      <c r="BP33" s="682"/>
      <c r="BQ33" s="684"/>
      <c r="BR33" s="681">
        <v>92</v>
      </c>
      <c r="BS33" s="682"/>
      <c r="BT33" s="682"/>
      <c r="BU33" s="682"/>
      <c r="BV33" s="682"/>
      <c r="BW33" s="682"/>
      <c r="BX33" s="683">
        <v>85.3</v>
      </c>
      <c r="BY33" s="682"/>
      <c r="BZ33" s="682"/>
      <c r="CA33" s="682"/>
      <c r="CB33" s="684"/>
      <c r="CD33" s="620" t="s">
        <v>328</v>
      </c>
      <c r="CE33" s="621"/>
      <c r="CF33" s="621"/>
      <c r="CG33" s="621"/>
      <c r="CH33" s="621"/>
      <c r="CI33" s="621"/>
      <c r="CJ33" s="621"/>
      <c r="CK33" s="621"/>
      <c r="CL33" s="621"/>
      <c r="CM33" s="621"/>
      <c r="CN33" s="621"/>
      <c r="CO33" s="621"/>
      <c r="CP33" s="621"/>
      <c r="CQ33" s="622"/>
      <c r="CR33" s="623">
        <v>9794914</v>
      </c>
      <c r="CS33" s="644"/>
      <c r="CT33" s="644"/>
      <c r="CU33" s="644"/>
      <c r="CV33" s="644"/>
      <c r="CW33" s="644"/>
      <c r="CX33" s="644"/>
      <c r="CY33" s="645"/>
      <c r="CZ33" s="628">
        <v>48.4</v>
      </c>
      <c r="DA33" s="656"/>
      <c r="DB33" s="656"/>
      <c r="DC33" s="658"/>
      <c r="DD33" s="632">
        <v>7502609</v>
      </c>
      <c r="DE33" s="644"/>
      <c r="DF33" s="644"/>
      <c r="DG33" s="644"/>
      <c r="DH33" s="644"/>
      <c r="DI33" s="644"/>
      <c r="DJ33" s="644"/>
      <c r="DK33" s="645"/>
      <c r="DL33" s="632">
        <v>5586542</v>
      </c>
      <c r="DM33" s="644"/>
      <c r="DN33" s="644"/>
      <c r="DO33" s="644"/>
      <c r="DP33" s="644"/>
      <c r="DQ33" s="644"/>
      <c r="DR33" s="644"/>
      <c r="DS33" s="644"/>
      <c r="DT33" s="644"/>
      <c r="DU33" s="644"/>
      <c r="DV33" s="645"/>
      <c r="DW33" s="628">
        <v>47.1</v>
      </c>
      <c r="DX33" s="656"/>
      <c r="DY33" s="656"/>
      <c r="DZ33" s="656"/>
      <c r="EA33" s="656"/>
      <c r="EB33" s="656"/>
      <c r="EC33" s="657"/>
    </row>
    <row r="34" spans="2:133" ht="11.25" customHeight="1" x14ac:dyDescent="0.15">
      <c r="B34" s="620" t="s">
        <v>329</v>
      </c>
      <c r="C34" s="621"/>
      <c r="D34" s="621"/>
      <c r="E34" s="621"/>
      <c r="F34" s="621"/>
      <c r="G34" s="621"/>
      <c r="H34" s="621"/>
      <c r="I34" s="621"/>
      <c r="J34" s="621"/>
      <c r="K34" s="621"/>
      <c r="L34" s="621"/>
      <c r="M34" s="621"/>
      <c r="N34" s="621"/>
      <c r="O34" s="621"/>
      <c r="P34" s="621"/>
      <c r="Q34" s="622"/>
      <c r="R34" s="623">
        <v>182736</v>
      </c>
      <c r="S34" s="624"/>
      <c r="T34" s="624"/>
      <c r="U34" s="624"/>
      <c r="V34" s="624"/>
      <c r="W34" s="624"/>
      <c r="X34" s="624"/>
      <c r="Y34" s="625"/>
      <c r="Z34" s="626">
        <v>0.9</v>
      </c>
      <c r="AA34" s="626"/>
      <c r="AB34" s="626"/>
      <c r="AC34" s="626"/>
      <c r="AD34" s="627" t="s">
        <v>247</v>
      </c>
      <c r="AE34" s="627"/>
      <c r="AF34" s="627"/>
      <c r="AG34" s="627"/>
      <c r="AH34" s="627"/>
      <c r="AI34" s="627"/>
      <c r="AJ34" s="627"/>
      <c r="AK34" s="627"/>
      <c r="AL34" s="628" t="s">
        <v>141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330</v>
      </c>
      <c r="CE34" s="621"/>
      <c r="CF34" s="621"/>
      <c r="CG34" s="621"/>
      <c r="CH34" s="621"/>
      <c r="CI34" s="621"/>
      <c r="CJ34" s="621"/>
      <c r="CK34" s="621"/>
      <c r="CL34" s="621"/>
      <c r="CM34" s="621"/>
      <c r="CN34" s="621"/>
      <c r="CO34" s="621"/>
      <c r="CP34" s="621"/>
      <c r="CQ34" s="622"/>
      <c r="CR34" s="623">
        <v>2961331</v>
      </c>
      <c r="CS34" s="624"/>
      <c r="CT34" s="624"/>
      <c r="CU34" s="624"/>
      <c r="CV34" s="624"/>
      <c r="CW34" s="624"/>
      <c r="CX34" s="624"/>
      <c r="CY34" s="625"/>
      <c r="CZ34" s="628">
        <v>14.6</v>
      </c>
      <c r="DA34" s="656"/>
      <c r="DB34" s="656"/>
      <c r="DC34" s="658"/>
      <c r="DD34" s="632">
        <v>2018754</v>
      </c>
      <c r="DE34" s="624"/>
      <c r="DF34" s="624"/>
      <c r="DG34" s="624"/>
      <c r="DH34" s="624"/>
      <c r="DI34" s="624"/>
      <c r="DJ34" s="624"/>
      <c r="DK34" s="625"/>
      <c r="DL34" s="632">
        <v>1894850</v>
      </c>
      <c r="DM34" s="624"/>
      <c r="DN34" s="624"/>
      <c r="DO34" s="624"/>
      <c r="DP34" s="624"/>
      <c r="DQ34" s="624"/>
      <c r="DR34" s="624"/>
      <c r="DS34" s="624"/>
      <c r="DT34" s="624"/>
      <c r="DU34" s="624"/>
      <c r="DV34" s="625"/>
      <c r="DW34" s="628">
        <v>16</v>
      </c>
      <c r="DX34" s="656"/>
      <c r="DY34" s="656"/>
      <c r="DZ34" s="656"/>
      <c r="EA34" s="656"/>
      <c r="EB34" s="656"/>
      <c r="EC34" s="657"/>
    </row>
    <row r="35" spans="2:133" ht="11.25" customHeight="1" x14ac:dyDescent="0.15">
      <c r="B35" s="620" t="s">
        <v>331</v>
      </c>
      <c r="C35" s="621"/>
      <c r="D35" s="621"/>
      <c r="E35" s="621"/>
      <c r="F35" s="621"/>
      <c r="G35" s="621"/>
      <c r="H35" s="621"/>
      <c r="I35" s="621"/>
      <c r="J35" s="621"/>
      <c r="K35" s="621"/>
      <c r="L35" s="621"/>
      <c r="M35" s="621"/>
      <c r="N35" s="621"/>
      <c r="O35" s="621"/>
      <c r="P35" s="621"/>
      <c r="Q35" s="622"/>
      <c r="R35" s="623">
        <v>1674205</v>
      </c>
      <c r="S35" s="624"/>
      <c r="T35" s="624"/>
      <c r="U35" s="624"/>
      <c r="V35" s="624"/>
      <c r="W35" s="624"/>
      <c r="X35" s="624"/>
      <c r="Y35" s="625"/>
      <c r="Z35" s="626">
        <v>8</v>
      </c>
      <c r="AA35" s="626"/>
      <c r="AB35" s="626"/>
      <c r="AC35" s="626"/>
      <c r="AD35" s="627" t="s">
        <v>247</v>
      </c>
      <c r="AE35" s="627"/>
      <c r="AF35" s="627"/>
      <c r="AG35" s="627"/>
      <c r="AH35" s="627"/>
      <c r="AI35" s="627"/>
      <c r="AJ35" s="627"/>
      <c r="AK35" s="627"/>
      <c r="AL35" s="628" t="s">
        <v>247</v>
      </c>
      <c r="AM35" s="629"/>
      <c r="AN35" s="629"/>
      <c r="AO35" s="630"/>
      <c r="AP35" s="222"/>
      <c r="AQ35" s="605" t="s">
        <v>332</v>
      </c>
      <c r="AR35" s="606"/>
      <c r="AS35" s="606"/>
      <c r="AT35" s="606"/>
      <c r="AU35" s="606"/>
      <c r="AV35" s="606"/>
      <c r="AW35" s="606"/>
      <c r="AX35" s="606"/>
      <c r="AY35" s="606"/>
      <c r="AZ35" s="606"/>
      <c r="BA35" s="606"/>
      <c r="BB35" s="606"/>
      <c r="BC35" s="606"/>
      <c r="BD35" s="606"/>
      <c r="BE35" s="606"/>
      <c r="BF35" s="607"/>
      <c r="BG35" s="605" t="s">
        <v>333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334</v>
      </c>
      <c r="CE35" s="621"/>
      <c r="CF35" s="621"/>
      <c r="CG35" s="621"/>
      <c r="CH35" s="621"/>
      <c r="CI35" s="621"/>
      <c r="CJ35" s="621"/>
      <c r="CK35" s="621"/>
      <c r="CL35" s="621"/>
      <c r="CM35" s="621"/>
      <c r="CN35" s="621"/>
      <c r="CO35" s="621"/>
      <c r="CP35" s="621"/>
      <c r="CQ35" s="622"/>
      <c r="CR35" s="623">
        <v>549252</v>
      </c>
      <c r="CS35" s="644"/>
      <c r="CT35" s="644"/>
      <c r="CU35" s="644"/>
      <c r="CV35" s="644"/>
      <c r="CW35" s="644"/>
      <c r="CX35" s="644"/>
      <c r="CY35" s="645"/>
      <c r="CZ35" s="628">
        <v>2.7</v>
      </c>
      <c r="DA35" s="656"/>
      <c r="DB35" s="656"/>
      <c r="DC35" s="658"/>
      <c r="DD35" s="632">
        <v>454571</v>
      </c>
      <c r="DE35" s="644"/>
      <c r="DF35" s="644"/>
      <c r="DG35" s="644"/>
      <c r="DH35" s="644"/>
      <c r="DI35" s="644"/>
      <c r="DJ35" s="644"/>
      <c r="DK35" s="645"/>
      <c r="DL35" s="632">
        <v>447504</v>
      </c>
      <c r="DM35" s="644"/>
      <c r="DN35" s="644"/>
      <c r="DO35" s="644"/>
      <c r="DP35" s="644"/>
      <c r="DQ35" s="644"/>
      <c r="DR35" s="644"/>
      <c r="DS35" s="644"/>
      <c r="DT35" s="644"/>
      <c r="DU35" s="644"/>
      <c r="DV35" s="645"/>
      <c r="DW35" s="628">
        <v>3.8</v>
      </c>
      <c r="DX35" s="656"/>
      <c r="DY35" s="656"/>
      <c r="DZ35" s="656"/>
      <c r="EA35" s="656"/>
      <c r="EB35" s="656"/>
      <c r="EC35" s="657"/>
    </row>
    <row r="36" spans="2:133" ht="11.25" customHeight="1" x14ac:dyDescent="0.15">
      <c r="B36" s="620" t="s">
        <v>335</v>
      </c>
      <c r="C36" s="621"/>
      <c r="D36" s="621"/>
      <c r="E36" s="621"/>
      <c r="F36" s="621"/>
      <c r="G36" s="621"/>
      <c r="H36" s="621"/>
      <c r="I36" s="621"/>
      <c r="J36" s="621"/>
      <c r="K36" s="621"/>
      <c r="L36" s="621"/>
      <c r="M36" s="621"/>
      <c r="N36" s="621"/>
      <c r="O36" s="621"/>
      <c r="P36" s="621"/>
      <c r="Q36" s="622"/>
      <c r="R36" s="623">
        <v>604423</v>
      </c>
      <c r="S36" s="624"/>
      <c r="T36" s="624"/>
      <c r="U36" s="624"/>
      <c r="V36" s="624"/>
      <c r="W36" s="624"/>
      <c r="X36" s="624"/>
      <c r="Y36" s="625"/>
      <c r="Z36" s="626">
        <v>2.9</v>
      </c>
      <c r="AA36" s="626"/>
      <c r="AB36" s="626"/>
      <c r="AC36" s="626"/>
      <c r="AD36" s="627" t="s">
        <v>141</v>
      </c>
      <c r="AE36" s="627"/>
      <c r="AF36" s="627"/>
      <c r="AG36" s="627"/>
      <c r="AH36" s="627"/>
      <c r="AI36" s="627"/>
      <c r="AJ36" s="627"/>
      <c r="AK36" s="627"/>
      <c r="AL36" s="628" t="s">
        <v>247</v>
      </c>
      <c r="AM36" s="629"/>
      <c r="AN36" s="629"/>
      <c r="AO36" s="630"/>
      <c r="AP36" s="222"/>
      <c r="AQ36" s="689" t="s">
        <v>336</v>
      </c>
      <c r="AR36" s="690"/>
      <c r="AS36" s="690"/>
      <c r="AT36" s="690"/>
      <c r="AU36" s="690"/>
      <c r="AV36" s="690"/>
      <c r="AW36" s="690"/>
      <c r="AX36" s="690"/>
      <c r="AY36" s="691"/>
      <c r="AZ36" s="612">
        <v>3015899</v>
      </c>
      <c r="BA36" s="613"/>
      <c r="BB36" s="613"/>
      <c r="BC36" s="613"/>
      <c r="BD36" s="613"/>
      <c r="BE36" s="613"/>
      <c r="BF36" s="685"/>
      <c r="BG36" s="609" t="s">
        <v>337</v>
      </c>
      <c r="BH36" s="610"/>
      <c r="BI36" s="610"/>
      <c r="BJ36" s="610"/>
      <c r="BK36" s="610"/>
      <c r="BL36" s="610"/>
      <c r="BM36" s="610"/>
      <c r="BN36" s="610"/>
      <c r="BO36" s="610"/>
      <c r="BP36" s="610"/>
      <c r="BQ36" s="610"/>
      <c r="BR36" s="610"/>
      <c r="BS36" s="610"/>
      <c r="BT36" s="610"/>
      <c r="BU36" s="611"/>
      <c r="BV36" s="612">
        <v>4255</v>
      </c>
      <c r="BW36" s="613"/>
      <c r="BX36" s="613"/>
      <c r="BY36" s="613"/>
      <c r="BZ36" s="613"/>
      <c r="CA36" s="613"/>
      <c r="CB36" s="685"/>
      <c r="CD36" s="620" t="s">
        <v>338</v>
      </c>
      <c r="CE36" s="621"/>
      <c r="CF36" s="621"/>
      <c r="CG36" s="621"/>
      <c r="CH36" s="621"/>
      <c r="CI36" s="621"/>
      <c r="CJ36" s="621"/>
      <c r="CK36" s="621"/>
      <c r="CL36" s="621"/>
      <c r="CM36" s="621"/>
      <c r="CN36" s="621"/>
      <c r="CO36" s="621"/>
      <c r="CP36" s="621"/>
      <c r="CQ36" s="622"/>
      <c r="CR36" s="623">
        <v>3871382</v>
      </c>
      <c r="CS36" s="624"/>
      <c r="CT36" s="624"/>
      <c r="CU36" s="624"/>
      <c r="CV36" s="624"/>
      <c r="CW36" s="624"/>
      <c r="CX36" s="624"/>
      <c r="CY36" s="625"/>
      <c r="CZ36" s="628">
        <v>19.100000000000001</v>
      </c>
      <c r="DA36" s="656"/>
      <c r="DB36" s="656"/>
      <c r="DC36" s="658"/>
      <c r="DD36" s="632">
        <v>3056334</v>
      </c>
      <c r="DE36" s="624"/>
      <c r="DF36" s="624"/>
      <c r="DG36" s="624"/>
      <c r="DH36" s="624"/>
      <c r="DI36" s="624"/>
      <c r="DJ36" s="624"/>
      <c r="DK36" s="625"/>
      <c r="DL36" s="632">
        <v>2044448</v>
      </c>
      <c r="DM36" s="624"/>
      <c r="DN36" s="624"/>
      <c r="DO36" s="624"/>
      <c r="DP36" s="624"/>
      <c r="DQ36" s="624"/>
      <c r="DR36" s="624"/>
      <c r="DS36" s="624"/>
      <c r="DT36" s="624"/>
      <c r="DU36" s="624"/>
      <c r="DV36" s="625"/>
      <c r="DW36" s="628">
        <v>17.2</v>
      </c>
      <c r="DX36" s="656"/>
      <c r="DY36" s="656"/>
      <c r="DZ36" s="656"/>
      <c r="EA36" s="656"/>
      <c r="EB36" s="656"/>
      <c r="EC36" s="657"/>
    </row>
    <row r="37" spans="2:133" ht="11.25" customHeight="1" x14ac:dyDescent="0.15">
      <c r="B37" s="620" t="s">
        <v>339</v>
      </c>
      <c r="C37" s="621"/>
      <c r="D37" s="621"/>
      <c r="E37" s="621"/>
      <c r="F37" s="621"/>
      <c r="G37" s="621"/>
      <c r="H37" s="621"/>
      <c r="I37" s="621"/>
      <c r="J37" s="621"/>
      <c r="K37" s="621"/>
      <c r="L37" s="621"/>
      <c r="M37" s="621"/>
      <c r="N37" s="621"/>
      <c r="O37" s="621"/>
      <c r="P37" s="621"/>
      <c r="Q37" s="622"/>
      <c r="R37" s="623">
        <v>783814</v>
      </c>
      <c r="S37" s="624"/>
      <c r="T37" s="624"/>
      <c r="U37" s="624"/>
      <c r="V37" s="624"/>
      <c r="W37" s="624"/>
      <c r="X37" s="624"/>
      <c r="Y37" s="625"/>
      <c r="Z37" s="626">
        <v>3.8</v>
      </c>
      <c r="AA37" s="626"/>
      <c r="AB37" s="626"/>
      <c r="AC37" s="626"/>
      <c r="AD37" s="627">
        <v>3731</v>
      </c>
      <c r="AE37" s="627"/>
      <c r="AF37" s="627"/>
      <c r="AG37" s="627"/>
      <c r="AH37" s="627"/>
      <c r="AI37" s="627"/>
      <c r="AJ37" s="627"/>
      <c r="AK37" s="627"/>
      <c r="AL37" s="628">
        <v>0</v>
      </c>
      <c r="AM37" s="629"/>
      <c r="AN37" s="629"/>
      <c r="AO37" s="630"/>
      <c r="AQ37" s="686" t="s">
        <v>340</v>
      </c>
      <c r="AR37" s="687"/>
      <c r="AS37" s="687"/>
      <c r="AT37" s="687"/>
      <c r="AU37" s="687"/>
      <c r="AV37" s="687"/>
      <c r="AW37" s="687"/>
      <c r="AX37" s="687"/>
      <c r="AY37" s="688"/>
      <c r="AZ37" s="623">
        <v>791637</v>
      </c>
      <c r="BA37" s="624"/>
      <c r="BB37" s="624"/>
      <c r="BC37" s="624"/>
      <c r="BD37" s="644"/>
      <c r="BE37" s="644"/>
      <c r="BF37" s="669"/>
      <c r="BG37" s="620" t="s">
        <v>341</v>
      </c>
      <c r="BH37" s="621"/>
      <c r="BI37" s="621"/>
      <c r="BJ37" s="621"/>
      <c r="BK37" s="621"/>
      <c r="BL37" s="621"/>
      <c r="BM37" s="621"/>
      <c r="BN37" s="621"/>
      <c r="BO37" s="621"/>
      <c r="BP37" s="621"/>
      <c r="BQ37" s="621"/>
      <c r="BR37" s="621"/>
      <c r="BS37" s="621"/>
      <c r="BT37" s="621"/>
      <c r="BU37" s="622"/>
      <c r="BV37" s="623">
        <v>-37105</v>
      </c>
      <c r="BW37" s="624"/>
      <c r="BX37" s="624"/>
      <c r="BY37" s="624"/>
      <c r="BZ37" s="624"/>
      <c r="CA37" s="624"/>
      <c r="CB37" s="633"/>
      <c r="CD37" s="620" t="s">
        <v>342</v>
      </c>
      <c r="CE37" s="621"/>
      <c r="CF37" s="621"/>
      <c r="CG37" s="621"/>
      <c r="CH37" s="621"/>
      <c r="CI37" s="621"/>
      <c r="CJ37" s="621"/>
      <c r="CK37" s="621"/>
      <c r="CL37" s="621"/>
      <c r="CM37" s="621"/>
      <c r="CN37" s="621"/>
      <c r="CO37" s="621"/>
      <c r="CP37" s="621"/>
      <c r="CQ37" s="622"/>
      <c r="CR37" s="623">
        <v>826442</v>
      </c>
      <c r="CS37" s="644"/>
      <c r="CT37" s="644"/>
      <c r="CU37" s="644"/>
      <c r="CV37" s="644"/>
      <c r="CW37" s="644"/>
      <c r="CX37" s="644"/>
      <c r="CY37" s="645"/>
      <c r="CZ37" s="628">
        <v>4.0999999999999996</v>
      </c>
      <c r="DA37" s="656"/>
      <c r="DB37" s="656"/>
      <c r="DC37" s="658"/>
      <c r="DD37" s="632">
        <v>826268</v>
      </c>
      <c r="DE37" s="644"/>
      <c r="DF37" s="644"/>
      <c r="DG37" s="644"/>
      <c r="DH37" s="644"/>
      <c r="DI37" s="644"/>
      <c r="DJ37" s="644"/>
      <c r="DK37" s="645"/>
      <c r="DL37" s="632">
        <v>806715</v>
      </c>
      <c r="DM37" s="644"/>
      <c r="DN37" s="644"/>
      <c r="DO37" s="644"/>
      <c r="DP37" s="644"/>
      <c r="DQ37" s="644"/>
      <c r="DR37" s="644"/>
      <c r="DS37" s="644"/>
      <c r="DT37" s="644"/>
      <c r="DU37" s="644"/>
      <c r="DV37" s="645"/>
      <c r="DW37" s="628">
        <v>6.8</v>
      </c>
      <c r="DX37" s="656"/>
      <c r="DY37" s="656"/>
      <c r="DZ37" s="656"/>
      <c r="EA37" s="656"/>
      <c r="EB37" s="656"/>
      <c r="EC37" s="657"/>
    </row>
    <row r="38" spans="2:133" ht="11.25" customHeight="1" x14ac:dyDescent="0.15">
      <c r="B38" s="620" t="s">
        <v>343</v>
      </c>
      <c r="C38" s="621"/>
      <c r="D38" s="621"/>
      <c r="E38" s="621"/>
      <c r="F38" s="621"/>
      <c r="G38" s="621"/>
      <c r="H38" s="621"/>
      <c r="I38" s="621"/>
      <c r="J38" s="621"/>
      <c r="K38" s="621"/>
      <c r="L38" s="621"/>
      <c r="M38" s="621"/>
      <c r="N38" s="621"/>
      <c r="O38" s="621"/>
      <c r="P38" s="621"/>
      <c r="Q38" s="622"/>
      <c r="R38" s="623">
        <v>896800</v>
      </c>
      <c r="S38" s="624"/>
      <c r="T38" s="624"/>
      <c r="U38" s="624"/>
      <c r="V38" s="624"/>
      <c r="W38" s="624"/>
      <c r="X38" s="624"/>
      <c r="Y38" s="625"/>
      <c r="Z38" s="626">
        <v>4.3</v>
      </c>
      <c r="AA38" s="626"/>
      <c r="AB38" s="626"/>
      <c r="AC38" s="626"/>
      <c r="AD38" s="627" t="s">
        <v>247</v>
      </c>
      <c r="AE38" s="627"/>
      <c r="AF38" s="627"/>
      <c r="AG38" s="627"/>
      <c r="AH38" s="627"/>
      <c r="AI38" s="627"/>
      <c r="AJ38" s="627"/>
      <c r="AK38" s="627"/>
      <c r="AL38" s="628" t="s">
        <v>141</v>
      </c>
      <c r="AM38" s="629"/>
      <c r="AN38" s="629"/>
      <c r="AO38" s="630"/>
      <c r="AQ38" s="686" t="s">
        <v>344</v>
      </c>
      <c r="AR38" s="687"/>
      <c r="AS38" s="687"/>
      <c r="AT38" s="687"/>
      <c r="AU38" s="687"/>
      <c r="AV38" s="687"/>
      <c r="AW38" s="687"/>
      <c r="AX38" s="687"/>
      <c r="AY38" s="688"/>
      <c r="AZ38" s="623">
        <v>762216</v>
      </c>
      <c r="BA38" s="624"/>
      <c r="BB38" s="624"/>
      <c r="BC38" s="624"/>
      <c r="BD38" s="644"/>
      <c r="BE38" s="644"/>
      <c r="BF38" s="669"/>
      <c r="BG38" s="620" t="s">
        <v>345</v>
      </c>
      <c r="BH38" s="621"/>
      <c r="BI38" s="621"/>
      <c r="BJ38" s="621"/>
      <c r="BK38" s="621"/>
      <c r="BL38" s="621"/>
      <c r="BM38" s="621"/>
      <c r="BN38" s="621"/>
      <c r="BO38" s="621"/>
      <c r="BP38" s="621"/>
      <c r="BQ38" s="621"/>
      <c r="BR38" s="621"/>
      <c r="BS38" s="621"/>
      <c r="BT38" s="621"/>
      <c r="BU38" s="622"/>
      <c r="BV38" s="623">
        <v>3781</v>
      </c>
      <c r="BW38" s="624"/>
      <c r="BX38" s="624"/>
      <c r="BY38" s="624"/>
      <c r="BZ38" s="624"/>
      <c r="CA38" s="624"/>
      <c r="CB38" s="633"/>
      <c r="CD38" s="620" t="s">
        <v>346</v>
      </c>
      <c r="CE38" s="621"/>
      <c r="CF38" s="621"/>
      <c r="CG38" s="621"/>
      <c r="CH38" s="621"/>
      <c r="CI38" s="621"/>
      <c r="CJ38" s="621"/>
      <c r="CK38" s="621"/>
      <c r="CL38" s="621"/>
      <c r="CM38" s="621"/>
      <c r="CN38" s="621"/>
      <c r="CO38" s="621"/>
      <c r="CP38" s="621"/>
      <c r="CQ38" s="622"/>
      <c r="CR38" s="623">
        <v>1293216</v>
      </c>
      <c r="CS38" s="624"/>
      <c r="CT38" s="624"/>
      <c r="CU38" s="624"/>
      <c r="CV38" s="624"/>
      <c r="CW38" s="624"/>
      <c r="CX38" s="624"/>
      <c r="CY38" s="625"/>
      <c r="CZ38" s="628">
        <v>6.4</v>
      </c>
      <c r="DA38" s="656"/>
      <c r="DB38" s="656"/>
      <c r="DC38" s="658"/>
      <c r="DD38" s="632">
        <v>1094875</v>
      </c>
      <c r="DE38" s="624"/>
      <c r="DF38" s="624"/>
      <c r="DG38" s="624"/>
      <c r="DH38" s="624"/>
      <c r="DI38" s="624"/>
      <c r="DJ38" s="624"/>
      <c r="DK38" s="625"/>
      <c r="DL38" s="632">
        <v>1049341</v>
      </c>
      <c r="DM38" s="624"/>
      <c r="DN38" s="624"/>
      <c r="DO38" s="624"/>
      <c r="DP38" s="624"/>
      <c r="DQ38" s="624"/>
      <c r="DR38" s="624"/>
      <c r="DS38" s="624"/>
      <c r="DT38" s="624"/>
      <c r="DU38" s="624"/>
      <c r="DV38" s="625"/>
      <c r="DW38" s="628">
        <v>8.8000000000000007</v>
      </c>
      <c r="DX38" s="656"/>
      <c r="DY38" s="656"/>
      <c r="DZ38" s="656"/>
      <c r="EA38" s="656"/>
      <c r="EB38" s="656"/>
      <c r="EC38" s="657"/>
    </row>
    <row r="39" spans="2:133" ht="11.25" customHeight="1" x14ac:dyDescent="0.15">
      <c r="B39" s="620" t="s">
        <v>347</v>
      </c>
      <c r="C39" s="621"/>
      <c r="D39" s="621"/>
      <c r="E39" s="621"/>
      <c r="F39" s="621"/>
      <c r="G39" s="621"/>
      <c r="H39" s="621"/>
      <c r="I39" s="621"/>
      <c r="J39" s="621"/>
      <c r="K39" s="621"/>
      <c r="L39" s="621"/>
      <c r="M39" s="621"/>
      <c r="N39" s="621"/>
      <c r="O39" s="621"/>
      <c r="P39" s="621"/>
      <c r="Q39" s="622"/>
      <c r="R39" s="623" t="s">
        <v>247</v>
      </c>
      <c r="S39" s="624"/>
      <c r="T39" s="624"/>
      <c r="U39" s="624"/>
      <c r="V39" s="624"/>
      <c r="W39" s="624"/>
      <c r="X39" s="624"/>
      <c r="Y39" s="625"/>
      <c r="Z39" s="626" t="s">
        <v>247</v>
      </c>
      <c r="AA39" s="626"/>
      <c r="AB39" s="626"/>
      <c r="AC39" s="626"/>
      <c r="AD39" s="627" t="s">
        <v>247</v>
      </c>
      <c r="AE39" s="627"/>
      <c r="AF39" s="627"/>
      <c r="AG39" s="627"/>
      <c r="AH39" s="627"/>
      <c r="AI39" s="627"/>
      <c r="AJ39" s="627"/>
      <c r="AK39" s="627"/>
      <c r="AL39" s="628" t="s">
        <v>247</v>
      </c>
      <c r="AM39" s="629"/>
      <c r="AN39" s="629"/>
      <c r="AO39" s="630"/>
      <c r="AQ39" s="686" t="s">
        <v>348</v>
      </c>
      <c r="AR39" s="687"/>
      <c r="AS39" s="687"/>
      <c r="AT39" s="687"/>
      <c r="AU39" s="687"/>
      <c r="AV39" s="687"/>
      <c r="AW39" s="687"/>
      <c r="AX39" s="687"/>
      <c r="AY39" s="688"/>
      <c r="AZ39" s="623">
        <v>168830</v>
      </c>
      <c r="BA39" s="624"/>
      <c r="BB39" s="624"/>
      <c r="BC39" s="624"/>
      <c r="BD39" s="644"/>
      <c r="BE39" s="644"/>
      <c r="BF39" s="669"/>
      <c r="BG39" s="620" t="s">
        <v>349</v>
      </c>
      <c r="BH39" s="621"/>
      <c r="BI39" s="621"/>
      <c r="BJ39" s="621"/>
      <c r="BK39" s="621"/>
      <c r="BL39" s="621"/>
      <c r="BM39" s="621"/>
      <c r="BN39" s="621"/>
      <c r="BO39" s="621"/>
      <c r="BP39" s="621"/>
      <c r="BQ39" s="621"/>
      <c r="BR39" s="621"/>
      <c r="BS39" s="621"/>
      <c r="BT39" s="621"/>
      <c r="BU39" s="622"/>
      <c r="BV39" s="623">
        <v>5795</v>
      </c>
      <c r="BW39" s="624"/>
      <c r="BX39" s="624"/>
      <c r="BY39" s="624"/>
      <c r="BZ39" s="624"/>
      <c r="CA39" s="624"/>
      <c r="CB39" s="633"/>
      <c r="CD39" s="620" t="s">
        <v>350</v>
      </c>
      <c r="CE39" s="621"/>
      <c r="CF39" s="621"/>
      <c r="CG39" s="621"/>
      <c r="CH39" s="621"/>
      <c r="CI39" s="621"/>
      <c r="CJ39" s="621"/>
      <c r="CK39" s="621"/>
      <c r="CL39" s="621"/>
      <c r="CM39" s="621"/>
      <c r="CN39" s="621"/>
      <c r="CO39" s="621"/>
      <c r="CP39" s="621"/>
      <c r="CQ39" s="622"/>
      <c r="CR39" s="623">
        <v>501140</v>
      </c>
      <c r="CS39" s="644"/>
      <c r="CT39" s="644"/>
      <c r="CU39" s="644"/>
      <c r="CV39" s="644"/>
      <c r="CW39" s="644"/>
      <c r="CX39" s="644"/>
      <c r="CY39" s="645"/>
      <c r="CZ39" s="628">
        <v>2.5</v>
      </c>
      <c r="DA39" s="656"/>
      <c r="DB39" s="656"/>
      <c r="DC39" s="658"/>
      <c r="DD39" s="632">
        <v>430146</v>
      </c>
      <c r="DE39" s="644"/>
      <c r="DF39" s="644"/>
      <c r="DG39" s="644"/>
      <c r="DH39" s="644"/>
      <c r="DI39" s="644"/>
      <c r="DJ39" s="644"/>
      <c r="DK39" s="645"/>
      <c r="DL39" s="632" t="s">
        <v>247</v>
      </c>
      <c r="DM39" s="644"/>
      <c r="DN39" s="644"/>
      <c r="DO39" s="644"/>
      <c r="DP39" s="644"/>
      <c r="DQ39" s="644"/>
      <c r="DR39" s="644"/>
      <c r="DS39" s="644"/>
      <c r="DT39" s="644"/>
      <c r="DU39" s="644"/>
      <c r="DV39" s="645"/>
      <c r="DW39" s="628" t="s">
        <v>247</v>
      </c>
      <c r="DX39" s="656"/>
      <c r="DY39" s="656"/>
      <c r="DZ39" s="656"/>
      <c r="EA39" s="656"/>
      <c r="EB39" s="656"/>
      <c r="EC39" s="657"/>
    </row>
    <row r="40" spans="2:133" ht="11.25" customHeight="1" x14ac:dyDescent="0.15">
      <c r="B40" s="620" t="s">
        <v>351</v>
      </c>
      <c r="C40" s="621"/>
      <c r="D40" s="621"/>
      <c r="E40" s="621"/>
      <c r="F40" s="621"/>
      <c r="G40" s="621"/>
      <c r="H40" s="621"/>
      <c r="I40" s="621"/>
      <c r="J40" s="621"/>
      <c r="K40" s="621"/>
      <c r="L40" s="621"/>
      <c r="M40" s="621"/>
      <c r="N40" s="621"/>
      <c r="O40" s="621"/>
      <c r="P40" s="621"/>
      <c r="Q40" s="622"/>
      <c r="R40" s="623">
        <v>118800</v>
      </c>
      <c r="S40" s="624"/>
      <c r="T40" s="624"/>
      <c r="U40" s="624"/>
      <c r="V40" s="624"/>
      <c r="W40" s="624"/>
      <c r="X40" s="624"/>
      <c r="Y40" s="625"/>
      <c r="Z40" s="626">
        <v>0.6</v>
      </c>
      <c r="AA40" s="626"/>
      <c r="AB40" s="626"/>
      <c r="AC40" s="626"/>
      <c r="AD40" s="627" t="s">
        <v>140</v>
      </c>
      <c r="AE40" s="627"/>
      <c r="AF40" s="627"/>
      <c r="AG40" s="627"/>
      <c r="AH40" s="627"/>
      <c r="AI40" s="627"/>
      <c r="AJ40" s="627"/>
      <c r="AK40" s="627"/>
      <c r="AL40" s="628" t="s">
        <v>140</v>
      </c>
      <c r="AM40" s="629"/>
      <c r="AN40" s="629"/>
      <c r="AO40" s="630"/>
      <c r="AQ40" s="686" t="s">
        <v>352</v>
      </c>
      <c r="AR40" s="687"/>
      <c r="AS40" s="687"/>
      <c r="AT40" s="687"/>
      <c r="AU40" s="687"/>
      <c r="AV40" s="687"/>
      <c r="AW40" s="687"/>
      <c r="AX40" s="687"/>
      <c r="AY40" s="688"/>
      <c r="AZ40" s="623" t="s">
        <v>247</v>
      </c>
      <c r="BA40" s="624"/>
      <c r="BB40" s="624"/>
      <c r="BC40" s="624"/>
      <c r="BD40" s="644"/>
      <c r="BE40" s="644"/>
      <c r="BF40" s="669"/>
      <c r="BG40" s="673" t="s">
        <v>353</v>
      </c>
      <c r="BH40" s="674"/>
      <c r="BI40" s="674"/>
      <c r="BJ40" s="674"/>
      <c r="BK40" s="674"/>
      <c r="BL40" s="223"/>
      <c r="BM40" s="621" t="s">
        <v>354</v>
      </c>
      <c r="BN40" s="621"/>
      <c r="BO40" s="621"/>
      <c r="BP40" s="621"/>
      <c r="BQ40" s="621"/>
      <c r="BR40" s="621"/>
      <c r="BS40" s="621"/>
      <c r="BT40" s="621"/>
      <c r="BU40" s="622"/>
      <c r="BV40" s="623">
        <v>81</v>
      </c>
      <c r="BW40" s="624"/>
      <c r="BX40" s="624"/>
      <c r="BY40" s="624"/>
      <c r="BZ40" s="624"/>
      <c r="CA40" s="624"/>
      <c r="CB40" s="633"/>
      <c r="CD40" s="620" t="s">
        <v>355</v>
      </c>
      <c r="CE40" s="621"/>
      <c r="CF40" s="621"/>
      <c r="CG40" s="621"/>
      <c r="CH40" s="621"/>
      <c r="CI40" s="621"/>
      <c r="CJ40" s="621"/>
      <c r="CK40" s="621"/>
      <c r="CL40" s="621"/>
      <c r="CM40" s="621"/>
      <c r="CN40" s="621"/>
      <c r="CO40" s="621"/>
      <c r="CP40" s="621"/>
      <c r="CQ40" s="622"/>
      <c r="CR40" s="623">
        <v>618593</v>
      </c>
      <c r="CS40" s="624"/>
      <c r="CT40" s="624"/>
      <c r="CU40" s="624"/>
      <c r="CV40" s="624"/>
      <c r="CW40" s="624"/>
      <c r="CX40" s="624"/>
      <c r="CY40" s="625"/>
      <c r="CZ40" s="628">
        <v>3.1</v>
      </c>
      <c r="DA40" s="656"/>
      <c r="DB40" s="656"/>
      <c r="DC40" s="658"/>
      <c r="DD40" s="632">
        <v>447929</v>
      </c>
      <c r="DE40" s="624"/>
      <c r="DF40" s="624"/>
      <c r="DG40" s="624"/>
      <c r="DH40" s="624"/>
      <c r="DI40" s="624"/>
      <c r="DJ40" s="624"/>
      <c r="DK40" s="625"/>
      <c r="DL40" s="632">
        <v>150399</v>
      </c>
      <c r="DM40" s="624"/>
      <c r="DN40" s="624"/>
      <c r="DO40" s="624"/>
      <c r="DP40" s="624"/>
      <c r="DQ40" s="624"/>
      <c r="DR40" s="624"/>
      <c r="DS40" s="624"/>
      <c r="DT40" s="624"/>
      <c r="DU40" s="624"/>
      <c r="DV40" s="625"/>
      <c r="DW40" s="628">
        <v>1.3</v>
      </c>
      <c r="DX40" s="656"/>
      <c r="DY40" s="656"/>
      <c r="DZ40" s="656"/>
      <c r="EA40" s="656"/>
      <c r="EB40" s="656"/>
      <c r="EC40" s="657"/>
    </row>
    <row r="41" spans="2:133" ht="11.25" customHeight="1" x14ac:dyDescent="0.15">
      <c r="B41" s="646" t="s">
        <v>356</v>
      </c>
      <c r="C41" s="647"/>
      <c r="D41" s="647"/>
      <c r="E41" s="647"/>
      <c r="F41" s="647"/>
      <c r="G41" s="647"/>
      <c r="H41" s="647"/>
      <c r="I41" s="647"/>
      <c r="J41" s="647"/>
      <c r="K41" s="647"/>
      <c r="L41" s="647"/>
      <c r="M41" s="647"/>
      <c r="N41" s="647"/>
      <c r="O41" s="647"/>
      <c r="P41" s="647"/>
      <c r="Q41" s="648"/>
      <c r="R41" s="695">
        <v>20866951</v>
      </c>
      <c r="S41" s="696"/>
      <c r="T41" s="696"/>
      <c r="U41" s="696"/>
      <c r="V41" s="696"/>
      <c r="W41" s="696"/>
      <c r="X41" s="696"/>
      <c r="Y41" s="700"/>
      <c r="Z41" s="701">
        <v>100</v>
      </c>
      <c r="AA41" s="701"/>
      <c r="AB41" s="701"/>
      <c r="AC41" s="701"/>
      <c r="AD41" s="702">
        <v>11743999</v>
      </c>
      <c r="AE41" s="702"/>
      <c r="AF41" s="702"/>
      <c r="AG41" s="702"/>
      <c r="AH41" s="702"/>
      <c r="AI41" s="702"/>
      <c r="AJ41" s="702"/>
      <c r="AK41" s="702"/>
      <c r="AL41" s="703">
        <v>100</v>
      </c>
      <c r="AM41" s="683"/>
      <c r="AN41" s="683"/>
      <c r="AO41" s="704"/>
      <c r="AQ41" s="686" t="s">
        <v>357</v>
      </c>
      <c r="AR41" s="687"/>
      <c r="AS41" s="687"/>
      <c r="AT41" s="687"/>
      <c r="AU41" s="687"/>
      <c r="AV41" s="687"/>
      <c r="AW41" s="687"/>
      <c r="AX41" s="687"/>
      <c r="AY41" s="688"/>
      <c r="AZ41" s="623">
        <v>247097</v>
      </c>
      <c r="BA41" s="624"/>
      <c r="BB41" s="624"/>
      <c r="BC41" s="624"/>
      <c r="BD41" s="644"/>
      <c r="BE41" s="644"/>
      <c r="BF41" s="669"/>
      <c r="BG41" s="673"/>
      <c r="BH41" s="674"/>
      <c r="BI41" s="674"/>
      <c r="BJ41" s="674"/>
      <c r="BK41" s="674"/>
      <c r="BL41" s="223"/>
      <c r="BM41" s="621" t="s">
        <v>358</v>
      </c>
      <c r="BN41" s="621"/>
      <c r="BO41" s="621"/>
      <c r="BP41" s="621"/>
      <c r="BQ41" s="621"/>
      <c r="BR41" s="621"/>
      <c r="BS41" s="621"/>
      <c r="BT41" s="621"/>
      <c r="BU41" s="622"/>
      <c r="BV41" s="623" t="s">
        <v>247</v>
      </c>
      <c r="BW41" s="624"/>
      <c r="BX41" s="624"/>
      <c r="BY41" s="624"/>
      <c r="BZ41" s="624"/>
      <c r="CA41" s="624"/>
      <c r="CB41" s="633"/>
      <c r="CD41" s="620" t="s">
        <v>359</v>
      </c>
      <c r="CE41" s="621"/>
      <c r="CF41" s="621"/>
      <c r="CG41" s="621"/>
      <c r="CH41" s="621"/>
      <c r="CI41" s="621"/>
      <c r="CJ41" s="621"/>
      <c r="CK41" s="621"/>
      <c r="CL41" s="621"/>
      <c r="CM41" s="621"/>
      <c r="CN41" s="621"/>
      <c r="CO41" s="621"/>
      <c r="CP41" s="621"/>
      <c r="CQ41" s="622"/>
      <c r="CR41" s="623" t="s">
        <v>247</v>
      </c>
      <c r="CS41" s="644"/>
      <c r="CT41" s="644"/>
      <c r="CU41" s="644"/>
      <c r="CV41" s="644"/>
      <c r="CW41" s="644"/>
      <c r="CX41" s="644"/>
      <c r="CY41" s="645"/>
      <c r="CZ41" s="628" t="s">
        <v>247</v>
      </c>
      <c r="DA41" s="656"/>
      <c r="DB41" s="656"/>
      <c r="DC41" s="658"/>
      <c r="DD41" s="632" t="s">
        <v>247</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360</v>
      </c>
      <c r="AR42" s="693"/>
      <c r="AS42" s="693"/>
      <c r="AT42" s="693"/>
      <c r="AU42" s="693"/>
      <c r="AV42" s="693"/>
      <c r="AW42" s="693"/>
      <c r="AX42" s="693"/>
      <c r="AY42" s="694"/>
      <c r="AZ42" s="695">
        <v>1046119</v>
      </c>
      <c r="BA42" s="696"/>
      <c r="BB42" s="696"/>
      <c r="BC42" s="696"/>
      <c r="BD42" s="682"/>
      <c r="BE42" s="682"/>
      <c r="BF42" s="684"/>
      <c r="BG42" s="675"/>
      <c r="BH42" s="676"/>
      <c r="BI42" s="676"/>
      <c r="BJ42" s="676"/>
      <c r="BK42" s="676"/>
      <c r="BL42" s="224"/>
      <c r="BM42" s="647" t="s">
        <v>361</v>
      </c>
      <c r="BN42" s="647"/>
      <c r="BO42" s="647"/>
      <c r="BP42" s="647"/>
      <c r="BQ42" s="647"/>
      <c r="BR42" s="647"/>
      <c r="BS42" s="647"/>
      <c r="BT42" s="647"/>
      <c r="BU42" s="648"/>
      <c r="BV42" s="695">
        <v>380</v>
      </c>
      <c r="BW42" s="696"/>
      <c r="BX42" s="696"/>
      <c r="BY42" s="696"/>
      <c r="BZ42" s="696"/>
      <c r="CA42" s="696"/>
      <c r="CB42" s="705"/>
      <c r="CD42" s="620" t="s">
        <v>362</v>
      </c>
      <c r="CE42" s="621"/>
      <c r="CF42" s="621"/>
      <c r="CG42" s="621"/>
      <c r="CH42" s="621"/>
      <c r="CI42" s="621"/>
      <c r="CJ42" s="621"/>
      <c r="CK42" s="621"/>
      <c r="CL42" s="621"/>
      <c r="CM42" s="621"/>
      <c r="CN42" s="621"/>
      <c r="CO42" s="621"/>
      <c r="CP42" s="621"/>
      <c r="CQ42" s="622"/>
      <c r="CR42" s="623">
        <v>1950101</v>
      </c>
      <c r="CS42" s="644"/>
      <c r="CT42" s="644"/>
      <c r="CU42" s="644"/>
      <c r="CV42" s="644"/>
      <c r="CW42" s="644"/>
      <c r="CX42" s="644"/>
      <c r="CY42" s="645"/>
      <c r="CZ42" s="628">
        <v>9.6</v>
      </c>
      <c r="DA42" s="656"/>
      <c r="DB42" s="656"/>
      <c r="DC42" s="658"/>
      <c r="DD42" s="632">
        <v>492985</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363</v>
      </c>
      <c r="CD43" s="620" t="s">
        <v>364</v>
      </c>
      <c r="CE43" s="621"/>
      <c r="CF43" s="621"/>
      <c r="CG43" s="621"/>
      <c r="CH43" s="621"/>
      <c r="CI43" s="621"/>
      <c r="CJ43" s="621"/>
      <c r="CK43" s="621"/>
      <c r="CL43" s="621"/>
      <c r="CM43" s="621"/>
      <c r="CN43" s="621"/>
      <c r="CO43" s="621"/>
      <c r="CP43" s="621"/>
      <c r="CQ43" s="622"/>
      <c r="CR43" s="623">
        <v>55090</v>
      </c>
      <c r="CS43" s="644"/>
      <c r="CT43" s="644"/>
      <c r="CU43" s="644"/>
      <c r="CV43" s="644"/>
      <c r="CW43" s="644"/>
      <c r="CX43" s="644"/>
      <c r="CY43" s="645"/>
      <c r="CZ43" s="628">
        <v>0.3</v>
      </c>
      <c r="DA43" s="656"/>
      <c r="DB43" s="656"/>
      <c r="DC43" s="658"/>
      <c r="DD43" s="632">
        <v>55090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312</v>
      </c>
      <c r="CE44" s="662"/>
      <c r="CF44" s="620" t="s">
        <v>366</v>
      </c>
      <c r="CG44" s="621"/>
      <c r="CH44" s="621"/>
      <c r="CI44" s="621"/>
      <c r="CJ44" s="621"/>
      <c r="CK44" s="621"/>
      <c r="CL44" s="621"/>
      <c r="CM44" s="621"/>
      <c r="CN44" s="621"/>
      <c r="CO44" s="621"/>
      <c r="CP44" s="621"/>
      <c r="CQ44" s="622"/>
      <c r="CR44" s="623">
        <v>1913934</v>
      </c>
      <c r="CS44" s="624"/>
      <c r="CT44" s="624"/>
      <c r="CU44" s="624"/>
      <c r="CV44" s="624"/>
      <c r="CW44" s="624"/>
      <c r="CX44" s="624"/>
      <c r="CY44" s="625"/>
      <c r="CZ44" s="628">
        <v>9.5</v>
      </c>
      <c r="DA44" s="629"/>
      <c r="DB44" s="629"/>
      <c r="DC44" s="635"/>
      <c r="DD44" s="632">
        <v>466511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368</v>
      </c>
      <c r="CG45" s="621"/>
      <c r="CH45" s="621"/>
      <c r="CI45" s="621"/>
      <c r="CJ45" s="621"/>
      <c r="CK45" s="621"/>
      <c r="CL45" s="621"/>
      <c r="CM45" s="621"/>
      <c r="CN45" s="621"/>
      <c r="CO45" s="621"/>
      <c r="CP45" s="621"/>
      <c r="CQ45" s="622"/>
      <c r="CR45" s="623">
        <v>1375016</v>
      </c>
      <c r="CS45" s="644"/>
      <c r="CT45" s="644"/>
      <c r="CU45" s="644"/>
      <c r="CV45" s="644"/>
      <c r="CW45" s="644"/>
      <c r="CX45" s="644"/>
      <c r="CY45" s="645"/>
      <c r="CZ45" s="628">
        <v>6.8</v>
      </c>
      <c r="DA45" s="656"/>
      <c r="DB45" s="656"/>
      <c r="DC45" s="658"/>
      <c r="DD45" s="632">
        <v>253951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369</v>
      </c>
      <c r="CG46" s="621"/>
      <c r="CH46" s="621"/>
      <c r="CI46" s="621"/>
      <c r="CJ46" s="621"/>
      <c r="CK46" s="621"/>
      <c r="CL46" s="621"/>
      <c r="CM46" s="621"/>
      <c r="CN46" s="621"/>
      <c r="CO46" s="621"/>
      <c r="CP46" s="621"/>
      <c r="CQ46" s="622"/>
      <c r="CR46" s="623">
        <v>538918</v>
      </c>
      <c r="CS46" s="624"/>
      <c r="CT46" s="624"/>
      <c r="CU46" s="624"/>
      <c r="CV46" s="624"/>
      <c r="CW46" s="624"/>
      <c r="CX46" s="624"/>
      <c r="CY46" s="625"/>
      <c r="CZ46" s="628">
        <v>2.7</v>
      </c>
      <c r="DA46" s="629"/>
      <c r="DB46" s="629"/>
      <c r="DC46" s="635"/>
      <c r="DD46" s="632">
        <v>212560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370</v>
      </c>
      <c r="CG47" s="621"/>
      <c r="CH47" s="621"/>
      <c r="CI47" s="621"/>
      <c r="CJ47" s="621"/>
      <c r="CK47" s="621"/>
      <c r="CL47" s="621"/>
      <c r="CM47" s="621"/>
      <c r="CN47" s="621"/>
      <c r="CO47" s="621"/>
      <c r="CP47" s="621"/>
      <c r="CQ47" s="622"/>
      <c r="CR47" s="623">
        <v>36167</v>
      </c>
      <c r="CS47" s="644"/>
      <c r="CT47" s="644"/>
      <c r="CU47" s="644"/>
      <c r="CV47" s="644"/>
      <c r="CW47" s="644"/>
      <c r="CX47" s="644"/>
      <c r="CY47" s="645"/>
      <c r="CZ47" s="628">
        <v>0.2</v>
      </c>
      <c r="DA47" s="656"/>
      <c r="DB47" s="656"/>
      <c r="DC47" s="658"/>
      <c r="DD47" s="632">
        <v>26474</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371</v>
      </c>
      <c r="CG48" s="621"/>
      <c r="CH48" s="621"/>
      <c r="CI48" s="621"/>
      <c r="CJ48" s="621"/>
      <c r="CK48" s="621"/>
      <c r="CL48" s="621"/>
      <c r="CM48" s="621"/>
      <c r="CN48" s="621"/>
      <c r="CO48" s="621"/>
      <c r="CP48" s="621"/>
      <c r="CQ48" s="622"/>
      <c r="CR48" s="623" t="s">
        <v>247</v>
      </c>
      <c r="CS48" s="624"/>
      <c r="CT48" s="624"/>
      <c r="CU48" s="624"/>
      <c r="CV48" s="624"/>
      <c r="CW48" s="624"/>
      <c r="CX48" s="624"/>
      <c r="CY48" s="625"/>
      <c r="CZ48" s="628" t="s">
        <v>247</v>
      </c>
      <c r="DA48" s="629"/>
      <c r="DB48" s="629"/>
      <c r="DC48" s="635"/>
      <c r="DD48" s="632" t="s">
        <v>140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372</v>
      </c>
      <c r="CE49" s="647"/>
      <c r="CF49" s="647"/>
      <c r="CG49" s="647"/>
      <c r="CH49" s="647"/>
      <c r="CI49" s="647"/>
      <c r="CJ49" s="647"/>
      <c r="CK49" s="647"/>
      <c r="CL49" s="647"/>
      <c r="CM49" s="647"/>
      <c r="CN49" s="647"/>
      <c r="CO49" s="647"/>
      <c r="CP49" s="647"/>
      <c r="CQ49" s="648"/>
      <c r="CR49" s="695">
        <v>20225487</v>
      </c>
      <c r="CS49" s="682"/>
      <c r="CT49" s="682"/>
      <c r="CU49" s="682"/>
      <c r="CV49" s="682"/>
      <c r="CW49" s="682"/>
      <c r="CX49" s="682"/>
      <c r="CY49" s="711"/>
      <c r="CZ49" s="703">
        <v>100</v>
      </c>
      <c r="DA49" s="712"/>
      <c r="DB49" s="712"/>
      <c r="DC49" s="713"/>
      <c r="DD49" s="714">
        <v>13991099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BIwRsqqET/j8kf2+W3dVxUougsacXAXX5KGtCiZhqFh+95N0LPBR0OTkmG18bc0UmQmc+oxCOy/CATezGc5gw==" saltValue="fcIpNJG7eiL4AHNo6f8f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Q104" sqref="BQ104:DZ10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373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374</v>
      </c>
      <c r="DK2" s="723"/>
      <c r="DL2" s="723"/>
      <c r="DM2" s="723"/>
      <c r="DN2" s="723"/>
      <c r="DO2" s="724"/>
      <c r="DP2" s="228"/>
      <c r="DQ2" s="722" t="s">
        <v>375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378</v>
      </c>
      <c r="B5" s="728"/>
      <c r="C5" s="728"/>
      <c r="D5" s="728"/>
      <c r="E5" s="728"/>
      <c r="F5" s="728"/>
      <c r="G5" s="728"/>
      <c r="H5" s="728"/>
      <c r="I5" s="728"/>
      <c r="J5" s="728"/>
      <c r="K5" s="728"/>
      <c r="L5" s="728"/>
      <c r="M5" s="728"/>
      <c r="N5" s="728"/>
      <c r="O5" s="728"/>
      <c r="P5" s="729"/>
      <c r="Q5" s="733" t="s">
        <v>379</v>
      </c>
      <c r="R5" s="734"/>
      <c r="S5" s="734"/>
      <c r="T5" s="734"/>
      <c r="U5" s="735"/>
      <c r="V5" s="733" t="s">
        <v>380</v>
      </c>
      <c r="W5" s="734"/>
      <c r="X5" s="734"/>
      <c r="Y5" s="734"/>
      <c r="Z5" s="735"/>
      <c r="AA5" s="733" t="s">
        <v>381</v>
      </c>
      <c r="AB5" s="734"/>
      <c r="AC5" s="734"/>
      <c r="AD5" s="734"/>
      <c r="AE5" s="734"/>
      <c r="AF5" s="739" t="s">
        <v>382</v>
      </c>
      <c r="AG5" s="734"/>
      <c r="AH5" s="734"/>
      <c r="AI5" s="734"/>
      <c r="AJ5" s="740"/>
      <c r="AK5" s="734" t="s">
        <v>383</v>
      </c>
      <c r="AL5" s="734"/>
      <c r="AM5" s="734"/>
      <c r="AN5" s="734"/>
      <c r="AO5" s="735"/>
      <c r="AP5" s="733" t="s">
        <v>384</v>
      </c>
      <c r="AQ5" s="734"/>
      <c r="AR5" s="734"/>
      <c r="AS5" s="734"/>
      <c r="AT5" s="735"/>
      <c r="AU5" s="733" t="s">
        <v>385</v>
      </c>
      <c r="AV5" s="734"/>
      <c r="AW5" s="734"/>
      <c r="AX5" s="734"/>
      <c r="AY5" s="740"/>
      <c r="AZ5" s="232"/>
      <c r="BA5" s="232"/>
      <c r="BB5" s="232"/>
      <c r="BC5" s="232"/>
      <c r="BD5" s="232"/>
      <c r="BE5" s="233"/>
      <c r="BF5" s="233"/>
      <c r="BG5" s="233"/>
      <c r="BH5" s="233"/>
      <c r="BI5" s="233"/>
      <c r="BJ5" s="233"/>
      <c r="BK5" s="233"/>
      <c r="BL5" s="233"/>
      <c r="BM5" s="233"/>
      <c r="BN5" s="233"/>
      <c r="BO5" s="233"/>
      <c r="BP5" s="233"/>
      <c r="BQ5" s="727" t="s">
        <v>386</v>
      </c>
      <c r="BR5" s="728"/>
      <c r="BS5" s="728"/>
      <c r="BT5" s="728"/>
      <c r="BU5" s="728"/>
      <c r="BV5" s="728"/>
      <c r="BW5" s="728"/>
      <c r="BX5" s="728"/>
      <c r="BY5" s="728"/>
      <c r="BZ5" s="728"/>
      <c r="CA5" s="728"/>
      <c r="CB5" s="728"/>
      <c r="CC5" s="728"/>
      <c r="CD5" s="728"/>
      <c r="CE5" s="728"/>
      <c r="CF5" s="728"/>
      <c r="CG5" s="729"/>
      <c r="CH5" s="733" t="s">
        <v>387</v>
      </c>
      <c r="CI5" s="734"/>
      <c r="CJ5" s="734"/>
      <c r="CK5" s="734"/>
      <c r="CL5" s="735"/>
      <c r="CM5" s="733" t="s">
        <v>388</v>
      </c>
      <c r="CN5" s="734"/>
      <c r="CO5" s="734"/>
      <c r="CP5" s="734"/>
      <c r="CQ5" s="735"/>
      <c r="CR5" s="733" t="s">
        <v>389</v>
      </c>
      <c r="CS5" s="734"/>
      <c r="CT5" s="734"/>
      <c r="CU5" s="734"/>
      <c r="CV5" s="735"/>
      <c r="CW5" s="733" t="s">
        <v>390</v>
      </c>
      <c r="CX5" s="734"/>
      <c r="CY5" s="734"/>
      <c r="CZ5" s="734"/>
      <c r="DA5" s="735"/>
      <c r="DB5" s="733" t="s">
        <v>391</v>
      </c>
      <c r="DC5" s="734"/>
      <c r="DD5" s="734"/>
      <c r="DE5" s="734"/>
      <c r="DF5" s="735"/>
      <c r="DG5" s="763" t="s">
        <v>392</v>
      </c>
      <c r="DH5" s="764"/>
      <c r="DI5" s="764"/>
      <c r="DJ5" s="764"/>
      <c r="DK5" s="765"/>
      <c r="DL5" s="763" t="s">
        <v>393</v>
      </c>
      <c r="DM5" s="764"/>
      <c r="DN5" s="764"/>
      <c r="DO5" s="764"/>
      <c r="DP5" s="765"/>
      <c r="DQ5" s="733" t="s">
        <v>394</v>
      </c>
      <c r="DR5" s="734"/>
      <c r="DS5" s="734"/>
      <c r="DT5" s="734"/>
      <c r="DU5" s="735"/>
      <c r="DV5" s="733" t="s">
        <v>385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395</v>
      </c>
      <c r="C7" s="750"/>
      <c r="D7" s="750"/>
      <c r="E7" s="750"/>
      <c r="F7" s="750"/>
      <c r="G7" s="750"/>
      <c r="H7" s="750"/>
      <c r="I7" s="750"/>
      <c r="J7" s="750"/>
      <c r="K7" s="750"/>
      <c r="L7" s="750"/>
      <c r="M7" s="750"/>
      <c r="N7" s="750"/>
      <c r="O7" s="750"/>
      <c r="P7" s="751"/>
      <c r="Q7" s="752">
        <v>20867</v>
      </c>
      <c r="R7" s="753"/>
      <c r="S7" s="753"/>
      <c r="T7" s="753"/>
      <c r="U7" s="753"/>
      <c r="V7" s="753">
        <v>20225</v>
      </c>
      <c r="W7" s="753"/>
      <c r="X7" s="753"/>
      <c r="Y7" s="753"/>
      <c r="Z7" s="753"/>
      <c r="AA7" s="753">
        <v>641</v>
      </c>
      <c r="AB7" s="753"/>
      <c r="AC7" s="753"/>
      <c r="AD7" s="753"/>
      <c r="AE7" s="754"/>
      <c r="AF7" s="755">
        <v>492</v>
      </c>
      <c r="AG7" s="756"/>
      <c r="AH7" s="756"/>
      <c r="AI7" s="756"/>
      <c r="AJ7" s="757"/>
      <c r="AK7" s="758">
        <v>1674</v>
      </c>
      <c r="AL7" s="759"/>
      <c r="AM7" s="759"/>
      <c r="AN7" s="759"/>
      <c r="AO7" s="759"/>
      <c r="AP7" s="759">
        <v>15250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602</v>
      </c>
      <c r="BT7" s="747"/>
      <c r="BU7" s="747"/>
      <c r="BV7" s="747"/>
      <c r="BW7" s="747"/>
      <c r="BX7" s="747"/>
      <c r="BY7" s="747"/>
      <c r="BZ7" s="747"/>
      <c r="CA7" s="747"/>
      <c r="CB7" s="747"/>
      <c r="CC7" s="747"/>
      <c r="CD7" s="747"/>
      <c r="CE7" s="747"/>
      <c r="CF7" s="747"/>
      <c r="CG7" s="762"/>
      <c r="CH7" s="743">
        <v>1</v>
      </c>
      <c r="CI7" s="744"/>
      <c r="CJ7" s="744"/>
      <c r="CK7" s="744"/>
      <c r="CL7" s="745"/>
      <c r="CM7" s="743">
        <v>325</v>
      </c>
      <c r="CN7" s="744"/>
      <c r="CO7" s="744"/>
      <c r="CP7" s="744"/>
      <c r="CQ7" s="745"/>
      <c r="CR7" s="743">
        <v>262</v>
      </c>
      <c r="CS7" s="744"/>
      <c r="CT7" s="744"/>
      <c r="CU7" s="744"/>
      <c r="CV7" s="745"/>
      <c r="CW7" s="743" t="s">
        <v>588</v>
      </c>
      <c r="CX7" s="744"/>
      <c r="CY7" s="744"/>
      <c r="CZ7" s="744"/>
      <c r="DA7" s="745"/>
      <c r="DB7" s="743" t="s">
        <v>588</v>
      </c>
      <c r="DC7" s="744"/>
      <c r="DD7" s="744"/>
      <c r="DE7" s="744"/>
      <c r="DF7" s="745"/>
      <c r="DG7" s="743" t="s">
        <v>588</v>
      </c>
      <c r="DH7" s="744"/>
      <c r="DI7" s="744"/>
      <c r="DJ7" s="744"/>
      <c r="DK7" s="745"/>
      <c r="DL7" s="743" t="s">
        <v>588</v>
      </c>
      <c r="DM7" s="744"/>
      <c r="DN7" s="744"/>
      <c r="DO7" s="744"/>
      <c r="DP7" s="745"/>
      <c r="DQ7" s="743" t="s">
        <v>588</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603</v>
      </c>
      <c r="BT8" s="774"/>
      <c r="BU8" s="774"/>
      <c r="BV8" s="774"/>
      <c r="BW8" s="774"/>
      <c r="BX8" s="774"/>
      <c r="BY8" s="774"/>
      <c r="BZ8" s="774"/>
      <c r="CA8" s="774"/>
      <c r="CB8" s="774"/>
      <c r="CC8" s="774"/>
      <c r="CD8" s="774"/>
      <c r="CE8" s="774"/>
      <c r="CF8" s="774"/>
      <c r="CG8" s="775"/>
      <c r="CH8" s="776">
        <v>-3</v>
      </c>
      <c r="CI8" s="777"/>
      <c r="CJ8" s="777"/>
      <c r="CK8" s="777"/>
      <c r="CL8" s="778"/>
      <c r="CM8" s="776">
        <v>0</v>
      </c>
      <c r="CN8" s="777"/>
      <c r="CO8" s="777"/>
      <c r="CP8" s="777"/>
      <c r="CQ8" s="778"/>
      <c r="CR8" s="776">
        <v>3</v>
      </c>
      <c r="CS8" s="777"/>
      <c r="CT8" s="777"/>
      <c r="CU8" s="777"/>
      <c r="CV8" s="778"/>
      <c r="CW8" s="776" t="s">
        <v>588</v>
      </c>
      <c r="CX8" s="777"/>
      <c r="CY8" s="777"/>
      <c r="CZ8" s="777"/>
      <c r="DA8" s="778"/>
      <c r="DB8" s="776" t="s">
        <v>588</v>
      </c>
      <c r="DC8" s="777"/>
      <c r="DD8" s="777"/>
      <c r="DE8" s="777"/>
      <c r="DF8" s="778"/>
      <c r="DG8" s="776" t="s">
        <v>588</v>
      </c>
      <c r="DH8" s="777"/>
      <c r="DI8" s="777"/>
      <c r="DJ8" s="777"/>
      <c r="DK8" s="778"/>
      <c r="DL8" s="776" t="s">
        <v>588</v>
      </c>
      <c r="DM8" s="777"/>
      <c r="DN8" s="777"/>
      <c r="DO8" s="777"/>
      <c r="DP8" s="778"/>
      <c r="DQ8" s="776" t="s">
        <v>588</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397</v>
      </c>
      <c r="B23" s="789" t="s">
        <v>398</v>
      </c>
      <c r="C23" s="790"/>
      <c r="D23" s="790"/>
      <c r="E23" s="790"/>
      <c r="F23" s="790"/>
      <c r="G23" s="790"/>
      <c r="H23" s="790"/>
      <c r="I23" s="790"/>
      <c r="J23" s="790"/>
      <c r="K23" s="790"/>
      <c r="L23" s="790"/>
      <c r="M23" s="790"/>
      <c r="N23" s="790"/>
      <c r="O23" s="790"/>
      <c r="P23" s="791"/>
      <c r="Q23" s="792">
        <v>20867</v>
      </c>
      <c r="R23" s="793"/>
      <c r="S23" s="793"/>
      <c r="T23" s="793"/>
      <c r="U23" s="793"/>
      <c r="V23" s="793">
        <v>20225</v>
      </c>
      <c r="W23" s="793"/>
      <c r="X23" s="793"/>
      <c r="Y23" s="793"/>
      <c r="Z23" s="793"/>
      <c r="AA23" s="793">
        <v>641</v>
      </c>
      <c r="AB23" s="793"/>
      <c r="AC23" s="793"/>
      <c r="AD23" s="793"/>
      <c r="AE23" s="794"/>
      <c r="AF23" s="795">
        <v>492</v>
      </c>
      <c r="AG23" s="793"/>
      <c r="AH23" s="793"/>
      <c r="AI23" s="793"/>
      <c r="AJ23" s="796"/>
      <c r="AK23" s="797"/>
      <c r="AL23" s="798"/>
      <c r="AM23" s="798"/>
      <c r="AN23" s="798"/>
      <c r="AO23" s="798"/>
      <c r="AP23" s="793">
        <v>15250</v>
      </c>
      <c r="AQ23" s="793"/>
      <c r="AR23" s="793"/>
      <c r="AS23" s="793"/>
      <c r="AT23" s="793"/>
      <c r="AU23" s="809"/>
      <c r="AV23" s="809"/>
      <c r="AW23" s="809"/>
      <c r="AX23" s="809"/>
      <c r="AY23" s="810"/>
      <c r="AZ23" s="811" t="s">
        <v>399</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400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401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378</v>
      </c>
      <c r="B26" s="728"/>
      <c r="C26" s="728"/>
      <c r="D26" s="728"/>
      <c r="E26" s="728"/>
      <c r="F26" s="728"/>
      <c r="G26" s="728"/>
      <c r="H26" s="728"/>
      <c r="I26" s="728"/>
      <c r="J26" s="728"/>
      <c r="K26" s="728"/>
      <c r="L26" s="728"/>
      <c r="M26" s="728"/>
      <c r="N26" s="728"/>
      <c r="O26" s="728"/>
      <c r="P26" s="729"/>
      <c r="Q26" s="733" t="s">
        <v>402</v>
      </c>
      <c r="R26" s="734"/>
      <c r="S26" s="734"/>
      <c r="T26" s="734"/>
      <c r="U26" s="735"/>
      <c r="V26" s="733" t="s">
        <v>403</v>
      </c>
      <c r="W26" s="734"/>
      <c r="X26" s="734"/>
      <c r="Y26" s="734"/>
      <c r="Z26" s="735"/>
      <c r="AA26" s="733" t="s">
        <v>404</v>
      </c>
      <c r="AB26" s="734"/>
      <c r="AC26" s="734"/>
      <c r="AD26" s="734"/>
      <c r="AE26" s="734"/>
      <c r="AF26" s="814" t="s">
        <v>405</v>
      </c>
      <c r="AG26" s="815"/>
      <c r="AH26" s="815"/>
      <c r="AI26" s="815"/>
      <c r="AJ26" s="816"/>
      <c r="AK26" s="734" t="s">
        <v>406</v>
      </c>
      <c r="AL26" s="734"/>
      <c r="AM26" s="734"/>
      <c r="AN26" s="734"/>
      <c r="AO26" s="735"/>
      <c r="AP26" s="733" t="s">
        <v>407</v>
      </c>
      <c r="AQ26" s="734"/>
      <c r="AR26" s="734"/>
      <c r="AS26" s="734"/>
      <c r="AT26" s="735"/>
      <c r="AU26" s="733" t="s">
        <v>408</v>
      </c>
      <c r="AV26" s="734"/>
      <c r="AW26" s="734"/>
      <c r="AX26" s="734"/>
      <c r="AY26" s="735"/>
      <c r="AZ26" s="733" t="s">
        <v>409</v>
      </c>
      <c r="BA26" s="734"/>
      <c r="BB26" s="734"/>
      <c r="BC26" s="734"/>
      <c r="BD26" s="735"/>
      <c r="BE26" s="733" t="s">
        <v>385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410</v>
      </c>
      <c r="C28" s="750"/>
      <c r="D28" s="750"/>
      <c r="E28" s="750"/>
      <c r="F28" s="750"/>
      <c r="G28" s="750"/>
      <c r="H28" s="750"/>
      <c r="I28" s="750"/>
      <c r="J28" s="750"/>
      <c r="K28" s="750"/>
      <c r="L28" s="750"/>
      <c r="M28" s="750"/>
      <c r="N28" s="750"/>
      <c r="O28" s="750"/>
      <c r="P28" s="751"/>
      <c r="Q28" s="822">
        <v>3076</v>
      </c>
      <c r="R28" s="823"/>
      <c r="S28" s="823"/>
      <c r="T28" s="823"/>
      <c r="U28" s="823"/>
      <c r="V28" s="823">
        <v>3072</v>
      </c>
      <c r="W28" s="823"/>
      <c r="X28" s="823"/>
      <c r="Y28" s="823"/>
      <c r="Z28" s="823"/>
      <c r="AA28" s="823">
        <v>4</v>
      </c>
      <c r="AB28" s="823"/>
      <c r="AC28" s="823"/>
      <c r="AD28" s="823"/>
      <c r="AE28" s="824"/>
      <c r="AF28" s="825">
        <v>4</v>
      </c>
      <c r="AG28" s="823"/>
      <c r="AH28" s="823"/>
      <c r="AI28" s="823"/>
      <c r="AJ28" s="826"/>
      <c r="AK28" s="827">
        <v>236</v>
      </c>
      <c r="AL28" s="828"/>
      <c r="AM28" s="828"/>
      <c r="AN28" s="828"/>
      <c r="AO28" s="828"/>
      <c r="AP28" s="828" t="s">
        <v>588</v>
      </c>
      <c r="AQ28" s="828"/>
      <c r="AR28" s="828"/>
      <c r="AS28" s="828"/>
      <c r="AT28" s="828"/>
      <c r="AU28" s="828" t="s">
        <v>588</v>
      </c>
      <c r="AV28" s="828"/>
      <c r="AW28" s="828"/>
      <c r="AX28" s="828"/>
      <c r="AY28" s="828"/>
      <c r="AZ28" s="829" t="s">
        <v>588</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411</v>
      </c>
      <c r="C29" s="781"/>
      <c r="D29" s="781"/>
      <c r="E29" s="781"/>
      <c r="F29" s="781"/>
      <c r="G29" s="781"/>
      <c r="H29" s="781"/>
      <c r="I29" s="781"/>
      <c r="J29" s="781"/>
      <c r="K29" s="781"/>
      <c r="L29" s="781"/>
      <c r="M29" s="781"/>
      <c r="N29" s="781"/>
      <c r="O29" s="781"/>
      <c r="P29" s="782"/>
      <c r="Q29" s="783">
        <v>312</v>
      </c>
      <c r="R29" s="784"/>
      <c r="S29" s="784"/>
      <c r="T29" s="784"/>
      <c r="U29" s="784"/>
      <c r="V29" s="784">
        <v>312</v>
      </c>
      <c r="W29" s="784"/>
      <c r="X29" s="784"/>
      <c r="Y29" s="784"/>
      <c r="Z29" s="784"/>
      <c r="AA29" s="784">
        <v>1</v>
      </c>
      <c r="AB29" s="784"/>
      <c r="AC29" s="784"/>
      <c r="AD29" s="784"/>
      <c r="AE29" s="785"/>
      <c r="AF29" s="786">
        <v>1</v>
      </c>
      <c r="AG29" s="787"/>
      <c r="AH29" s="787"/>
      <c r="AI29" s="787"/>
      <c r="AJ29" s="788"/>
      <c r="AK29" s="834">
        <v>106</v>
      </c>
      <c r="AL29" s="830"/>
      <c r="AM29" s="830"/>
      <c r="AN29" s="830"/>
      <c r="AO29" s="830"/>
      <c r="AP29" s="830" t="s">
        <v>588</v>
      </c>
      <c r="AQ29" s="830"/>
      <c r="AR29" s="830"/>
      <c r="AS29" s="830"/>
      <c r="AT29" s="830"/>
      <c r="AU29" s="830" t="s">
        <v>588</v>
      </c>
      <c r="AV29" s="830"/>
      <c r="AW29" s="830"/>
      <c r="AX29" s="830"/>
      <c r="AY29" s="830"/>
      <c r="AZ29" s="831" t="s">
        <v>588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412</v>
      </c>
      <c r="C30" s="781"/>
      <c r="D30" s="781"/>
      <c r="E30" s="781"/>
      <c r="F30" s="781"/>
      <c r="G30" s="781"/>
      <c r="H30" s="781"/>
      <c r="I30" s="781"/>
      <c r="J30" s="781"/>
      <c r="K30" s="781"/>
      <c r="L30" s="781"/>
      <c r="M30" s="781"/>
      <c r="N30" s="781"/>
      <c r="O30" s="781"/>
      <c r="P30" s="782"/>
      <c r="Q30" s="783">
        <v>499</v>
      </c>
      <c r="R30" s="784"/>
      <c r="S30" s="784"/>
      <c r="T30" s="784"/>
      <c r="U30" s="784"/>
      <c r="V30" s="784">
        <v>482</v>
      </c>
      <c r="W30" s="784"/>
      <c r="X30" s="784"/>
      <c r="Y30" s="784"/>
      <c r="Z30" s="784"/>
      <c r="AA30" s="784">
        <v>17</v>
      </c>
      <c r="AB30" s="784"/>
      <c r="AC30" s="784"/>
      <c r="AD30" s="784"/>
      <c r="AE30" s="785"/>
      <c r="AF30" s="786">
        <v>1308</v>
      </c>
      <c r="AG30" s="787"/>
      <c r="AH30" s="787"/>
      <c r="AI30" s="787"/>
      <c r="AJ30" s="788"/>
      <c r="AK30" s="834">
        <v>169</v>
      </c>
      <c r="AL30" s="830"/>
      <c r="AM30" s="830"/>
      <c r="AN30" s="830"/>
      <c r="AO30" s="830"/>
      <c r="AP30" s="830">
        <v>2206</v>
      </c>
      <c r="AQ30" s="830"/>
      <c r="AR30" s="830"/>
      <c r="AS30" s="830"/>
      <c r="AT30" s="830"/>
      <c r="AU30" s="830">
        <v>1286</v>
      </c>
      <c r="AV30" s="830"/>
      <c r="AW30" s="830"/>
      <c r="AX30" s="830"/>
      <c r="AY30" s="830"/>
      <c r="AZ30" s="831" t="s">
        <v>588</v>
      </c>
      <c r="BA30" s="831"/>
      <c r="BB30" s="831"/>
      <c r="BC30" s="831"/>
      <c r="BD30" s="831"/>
      <c r="BE30" s="832" t="s">
        <v>413</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414</v>
      </c>
      <c r="C31" s="781"/>
      <c r="D31" s="781"/>
      <c r="E31" s="781"/>
      <c r="F31" s="781"/>
      <c r="G31" s="781"/>
      <c r="H31" s="781"/>
      <c r="I31" s="781"/>
      <c r="J31" s="781"/>
      <c r="K31" s="781"/>
      <c r="L31" s="781"/>
      <c r="M31" s="781"/>
      <c r="N31" s="781"/>
      <c r="O31" s="781"/>
      <c r="P31" s="782"/>
      <c r="Q31" s="783">
        <v>1745</v>
      </c>
      <c r="R31" s="784"/>
      <c r="S31" s="784"/>
      <c r="T31" s="784"/>
      <c r="U31" s="784"/>
      <c r="V31" s="784">
        <v>1639</v>
      </c>
      <c r="W31" s="784"/>
      <c r="X31" s="784"/>
      <c r="Y31" s="784"/>
      <c r="Z31" s="784"/>
      <c r="AA31" s="784">
        <v>106</v>
      </c>
      <c r="AB31" s="784"/>
      <c r="AC31" s="784"/>
      <c r="AD31" s="784"/>
      <c r="AE31" s="785"/>
      <c r="AF31" s="786">
        <v>2381</v>
      </c>
      <c r="AG31" s="787"/>
      <c r="AH31" s="787"/>
      <c r="AI31" s="787"/>
      <c r="AJ31" s="788"/>
      <c r="AK31" s="834">
        <v>762</v>
      </c>
      <c r="AL31" s="830"/>
      <c r="AM31" s="830"/>
      <c r="AN31" s="830"/>
      <c r="AO31" s="830"/>
      <c r="AP31" s="830">
        <v>2666</v>
      </c>
      <c r="AQ31" s="830"/>
      <c r="AR31" s="830"/>
      <c r="AS31" s="830"/>
      <c r="AT31" s="830"/>
      <c r="AU31" s="830">
        <v>2549</v>
      </c>
      <c r="AV31" s="830"/>
      <c r="AW31" s="830"/>
      <c r="AX31" s="830"/>
      <c r="AY31" s="830"/>
      <c r="AZ31" s="831" t="s">
        <v>588</v>
      </c>
      <c r="BA31" s="831"/>
      <c r="BB31" s="831"/>
      <c r="BC31" s="831"/>
      <c r="BD31" s="831"/>
      <c r="BE31" s="832" t="s">
        <v>413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415</v>
      </c>
      <c r="C32" s="781"/>
      <c r="D32" s="781"/>
      <c r="E32" s="781"/>
      <c r="F32" s="781"/>
      <c r="G32" s="781"/>
      <c r="H32" s="781"/>
      <c r="I32" s="781"/>
      <c r="J32" s="781"/>
      <c r="K32" s="781"/>
      <c r="L32" s="781"/>
      <c r="M32" s="781"/>
      <c r="N32" s="781"/>
      <c r="O32" s="781"/>
      <c r="P32" s="782"/>
      <c r="Q32" s="783">
        <v>1121</v>
      </c>
      <c r="R32" s="784"/>
      <c r="S32" s="784"/>
      <c r="T32" s="784"/>
      <c r="U32" s="784"/>
      <c r="V32" s="784">
        <v>1020</v>
      </c>
      <c r="W32" s="784"/>
      <c r="X32" s="784"/>
      <c r="Y32" s="784"/>
      <c r="Z32" s="784"/>
      <c r="AA32" s="784">
        <v>101</v>
      </c>
      <c r="AB32" s="784"/>
      <c r="AC32" s="784"/>
      <c r="AD32" s="784"/>
      <c r="AE32" s="785"/>
      <c r="AF32" s="786">
        <v>1018</v>
      </c>
      <c r="AG32" s="787"/>
      <c r="AH32" s="787"/>
      <c r="AI32" s="787"/>
      <c r="AJ32" s="788"/>
      <c r="AK32" s="834">
        <v>792</v>
      </c>
      <c r="AL32" s="830"/>
      <c r="AM32" s="830"/>
      <c r="AN32" s="830"/>
      <c r="AO32" s="830"/>
      <c r="AP32" s="830">
        <v>7385</v>
      </c>
      <c r="AQ32" s="830"/>
      <c r="AR32" s="830"/>
      <c r="AS32" s="830"/>
      <c r="AT32" s="830"/>
      <c r="AU32" s="830">
        <v>6381</v>
      </c>
      <c r="AV32" s="830"/>
      <c r="AW32" s="830"/>
      <c r="AX32" s="830"/>
      <c r="AY32" s="830"/>
      <c r="AZ32" s="831" t="s">
        <v>588</v>
      </c>
      <c r="BA32" s="831"/>
      <c r="BB32" s="831"/>
      <c r="BC32" s="831"/>
      <c r="BD32" s="831"/>
      <c r="BE32" s="832" t="s">
        <v>413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397</v>
      </c>
      <c r="B63" s="789" t="s">
        <v>417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4711</v>
      </c>
      <c r="AG63" s="844"/>
      <c r="AH63" s="844"/>
      <c r="AI63" s="844"/>
      <c r="AJ63" s="845"/>
      <c r="AK63" s="846"/>
      <c r="AL63" s="841"/>
      <c r="AM63" s="841"/>
      <c r="AN63" s="841"/>
      <c r="AO63" s="841"/>
      <c r="AP63" s="844">
        <v>12257</v>
      </c>
      <c r="AQ63" s="844"/>
      <c r="AR63" s="844"/>
      <c r="AS63" s="844"/>
      <c r="AT63" s="844"/>
      <c r="AU63" s="844">
        <v>10216</v>
      </c>
      <c r="AV63" s="844"/>
      <c r="AW63" s="844"/>
      <c r="AX63" s="844"/>
      <c r="AY63" s="844"/>
      <c r="AZ63" s="848"/>
      <c r="BA63" s="848"/>
      <c r="BB63" s="848"/>
      <c r="BC63" s="848"/>
      <c r="BD63" s="848"/>
      <c r="BE63" s="849"/>
      <c r="BF63" s="849"/>
      <c r="BG63" s="849"/>
      <c r="BH63" s="849"/>
      <c r="BI63" s="850"/>
      <c r="BJ63" s="851" t="s">
        <v>418</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420</v>
      </c>
      <c r="B66" s="728"/>
      <c r="C66" s="728"/>
      <c r="D66" s="728"/>
      <c r="E66" s="728"/>
      <c r="F66" s="728"/>
      <c r="G66" s="728"/>
      <c r="H66" s="728"/>
      <c r="I66" s="728"/>
      <c r="J66" s="728"/>
      <c r="K66" s="728"/>
      <c r="L66" s="728"/>
      <c r="M66" s="728"/>
      <c r="N66" s="728"/>
      <c r="O66" s="728"/>
      <c r="P66" s="729"/>
      <c r="Q66" s="733" t="s">
        <v>421</v>
      </c>
      <c r="R66" s="734"/>
      <c r="S66" s="734"/>
      <c r="T66" s="734"/>
      <c r="U66" s="735"/>
      <c r="V66" s="733" t="s">
        <v>422</v>
      </c>
      <c r="W66" s="734"/>
      <c r="X66" s="734"/>
      <c r="Y66" s="734"/>
      <c r="Z66" s="735"/>
      <c r="AA66" s="733" t="s">
        <v>404</v>
      </c>
      <c r="AB66" s="734"/>
      <c r="AC66" s="734"/>
      <c r="AD66" s="734"/>
      <c r="AE66" s="735"/>
      <c r="AF66" s="854" t="s">
        <v>423</v>
      </c>
      <c r="AG66" s="815"/>
      <c r="AH66" s="815"/>
      <c r="AI66" s="815"/>
      <c r="AJ66" s="855"/>
      <c r="AK66" s="733" t="s">
        <v>424</v>
      </c>
      <c r="AL66" s="728"/>
      <c r="AM66" s="728"/>
      <c r="AN66" s="728"/>
      <c r="AO66" s="729"/>
      <c r="AP66" s="733" t="s">
        <v>425</v>
      </c>
      <c r="AQ66" s="734"/>
      <c r="AR66" s="734"/>
      <c r="AS66" s="734"/>
      <c r="AT66" s="735"/>
      <c r="AU66" s="733" t="s">
        <v>426</v>
      </c>
      <c r="AV66" s="734"/>
      <c r="AW66" s="734"/>
      <c r="AX66" s="734"/>
      <c r="AY66" s="735"/>
      <c r="AZ66" s="733" t="s">
        <v>385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589</v>
      </c>
      <c r="C68" s="870"/>
      <c r="D68" s="870"/>
      <c r="E68" s="870"/>
      <c r="F68" s="870"/>
      <c r="G68" s="870"/>
      <c r="H68" s="870"/>
      <c r="I68" s="870"/>
      <c r="J68" s="870"/>
      <c r="K68" s="870"/>
      <c r="L68" s="870"/>
      <c r="M68" s="870"/>
      <c r="N68" s="870"/>
      <c r="O68" s="870"/>
      <c r="P68" s="871"/>
      <c r="Q68" s="872">
        <v>7071</v>
      </c>
      <c r="R68" s="866"/>
      <c r="S68" s="866"/>
      <c r="T68" s="866"/>
      <c r="U68" s="866"/>
      <c r="V68" s="866">
        <v>7005</v>
      </c>
      <c r="W68" s="866"/>
      <c r="X68" s="866"/>
      <c r="Y68" s="866"/>
      <c r="Z68" s="866"/>
      <c r="AA68" s="866">
        <v>57</v>
      </c>
      <c r="AB68" s="866"/>
      <c r="AC68" s="866"/>
      <c r="AD68" s="866"/>
      <c r="AE68" s="866"/>
      <c r="AF68" s="866">
        <v>57</v>
      </c>
      <c r="AG68" s="866"/>
      <c r="AH68" s="866"/>
      <c r="AI68" s="866"/>
      <c r="AJ68" s="866"/>
      <c r="AK68" s="866" t="s">
        <v>588</v>
      </c>
      <c r="AL68" s="866"/>
      <c r="AM68" s="866"/>
      <c r="AN68" s="866"/>
      <c r="AO68" s="866"/>
      <c r="AP68" s="866">
        <v>2607</v>
      </c>
      <c r="AQ68" s="866"/>
      <c r="AR68" s="866"/>
      <c r="AS68" s="866"/>
      <c r="AT68" s="866"/>
      <c r="AU68" s="866">
        <v>195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590</v>
      </c>
      <c r="C69" s="874"/>
      <c r="D69" s="874"/>
      <c r="E69" s="874"/>
      <c r="F69" s="874"/>
      <c r="G69" s="874"/>
      <c r="H69" s="874"/>
      <c r="I69" s="874"/>
      <c r="J69" s="874"/>
      <c r="K69" s="874"/>
      <c r="L69" s="874"/>
      <c r="M69" s="874"/>
      <c r="N69" s="874"/>
      <c r="O69" s="874"/>
      <c r="P69" s="875"/>
      <c r="Q69" s="876">
        <v>523</v>
      </c>
      <c r="R69" s="830"/>
      <c r="S69" s="830"/>
      <c r="T69" s="830"/>
      <c r="U69" s="830"/>
      <c r="V69" s="830">
        <v>500</v>
      </c>
      <c r="W69" s="830"/>
      <c r="X69" s="830"/>
      <c r="Y69" s="830"/>
      <c r="Z69" s="830"/>
      <c r="AA69" s="830">
        <v>23</v>
      </c>
      <c r="AB69" s="830"/>
      <c r="AC69" s="830"/>
      <c r="AD69" s="830"/>
      <c r="AE69" s="830"/>
      <c r="AF69" s="830">
        <v>23</v>
      </c>
      <c r="AG69" s="830"/>
      <c r="AH69" s="830"/>
      <c r="AI69" s="830"/>
      <c r="AJ69" s="830"/>
      <c r="AK69" s="830" t="s">
        <v>588</v>
      </c>
      <c r="AL69" s="830"/>
      <c r="AM69" s="830"/>
      <c r="AN69" s="830"/>
      <c r="AO69" s="830"/>
      <c r="AP69" s="830" t="s">
        <v>588</v>
      </c>
      <c r="AQ69" s="830"/>
      <c r="AR69" s="830"/>
      <c r="AS69" s="830"/>
      <c r="AT69" s="830"/>
      <c r="AU69" s="830" t="s">
        <v>588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591</v>
      </c>
      <c r="C70" s="874"/>
      <c r="D70" s="874"/>
      <c r="E70" s="874"/>
      <c r="F70" s="874"/>
      <c r="G70" s="874"/>
      <c r="H70" s="874"/>
      <c r="I70" s="874"/>
      <c r="J70" s="874"/>
      <c r="K70" s="874"/>
      <c r="L70" s="874"/>
      <c r="M70" s="874"/>
      <c r="N70" s="874"/>
      <c r="O70" s="874"/>
      <c r="P70" s="875"/>
      <c r="Q70" s="876">
        <v>7290</v>
      </c>
      <c r="R70" s="830"/>
      <c r="S70" s="830"/>
      <c r="T70" s="830"/>
      <c r="U70" s="830"/>
      <c r="V70" s="830">
        <v>6975</v>
      </c>
      <c r="W70" s="830"/>
      <c r="X70" s="830"/>
      <c r="Y70" s="830"/>
      <c r="Z70" s="830"/>
      <c r="AA70" s="830">
        <v>315</v>
      </c>
      <c r="AB70" s="830"/>
      <c r="AC70" s="830"/>
      <c r="AD70" s="830"/>
      <c r="AE70" s="830"/>
      <c r="AF70" s="830">
        <v>315</v>
      </c>
      <c r="AG70" s="830"/>
      <c r="AH70" s="830"/>
      <c r="AI70" s="830"/>
      <c r="AJ70" s="830"/>
      <c r="AK70" s="830">
        <v>105</v>
      </c>
      <c r="AL70" s="830"/>
      <c r="AM70" s="830"/>
      <c r="AN70" s="830"/>
      <c r="AO70" s="830"/>
      <c r="AP70" s="830" t="s">
        <v>588</v>
      </c>
      <c r="AQ70" s="830"/>
      <c r="AR70" s="830"/>
      <c r="AS70" s="830"/>
      <c r="AT70" s="830"/>
      <c r="AU70" s="830" t="s">
        <v>588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592</v>
      </c>
      <c r="C71" s="874"/>
      <c r="D71" s="874"/>
      <c r="E71" s="874"/>
      <c r="F71" s="874"/>
      <c r="G71" s="874"/>
      <c r="H71" s="874"/>
      <c r="I71" s="874"/>
      <c r="J71" s="874"/>
      <c r="K71" s="874"/>
      <c r="L71" s="874"/>
      <c r="M71" s="874"/>
      <c r="N71" s="874"/>
      <c r="O71" s="874"/>
      <c r="P71" s="875"/>
      <c r="Q71" s="876">
        <v>9550</v>
      </c>
      <c r="R71" s="830"/>
      <c r="S71" s="830"/>
      <c r="T71" s="830"/>
      <c r="U71" s="830"/>
      <c r="V71" s="830">
        <v>9491</v>
      </c>
      <c r="W71" s="830"/>
      <c r="X71" s="830"/>
      <c r="Y71" s="830"/>
      <c r="Z71" s="830"/>
      <c r="AA71" s="830">
        <v>59</v>
      </c>
      <c r="AB71" s="830"/>
      <c r="AC71" s="830"/>
      <c r="AD71" s="830"/>
      <c r="AE71" s="830"/>
      <c r="AF71" s="830">
        <v>59</v>
      </c>
      <c r="AG71" s="830"/>
      <c r="AH71" s="830"/>
      <c r="AI71" s="830"/>
      <c r="AJ71" s="830"/>
      <c r="AK71" s="830">
        <v>78</v>
      </c>
      <c r="AL71" s="830"/>
      <c r="AM71" s="830"/>
      <c r="AN71" s="830"/>
      <c r="AO71" s="830"/>
      <c r="AP71" s="830" t="s">
        <v>588</v>
      </c>
      <c r="AQ71" s="830"/>
      <c r="AR71" s="830"/>
      <c r="AS71" s="830"/>
      <c r="AT71" s="830"/>
      <c r="AU71" s="830" t="s">
        <v>588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593</v>
      </c>
      <c r="C72" s="874"/>
      <c r="D72" s="874"/>
      <c r="E72" s="874"/>
      <c r="F72" s="874"/>
      <c r="G72" s="874"/>
      <c r="H72" s="874"/>
      <c r="I72" s="874"/>
      <c r="J72" s="874"/>
      <c r="K72" s="874"/>
      <c r="L72" s="874"/>
      <c r="M72" s="874"/>
      <c r="N72" s="874"/>
      <c r="O72" s="874"/>
      <c r="P72" s="875"/>
      <c r="Q72" s="876">
        <v>92</v>
      </c>
      <c r="R72" s="830"/>
      <c r="S72" s="830"/>
      <c r="T72" s="830"/>
      <c r="U72" s="830"/>
      <c r="V72" s="830">
        <v>78</v>
      </c>
      <c r="W72" s="830"/>
      <c r="X72" s="830"/>
      <c r="Y72" s="830"/>
      <c r="Z72" s="830"/>
      <c r="AA72" s="830">
        <v>14</v>
      </c>
      <c r="AB72" s="830"/>
      <c r="AC72" s="830"/>
      <c r="AD72" s="830"/>
      <c r="AE72" s="830"/>
      <c r="AF72" s="830">
        <v>14</v>
      </c>
      <c r="AG72" s="830"/>
      <c r="AH72" s="830"/>
      <c r="AI72" s="830"/>
      <c r="AJ72" s="830"/>
      <c r="AK72" s="830">
        <v>20</v>
      </c>
      <c r="AL72" s="830"/>
      <c r="AM72" s="830"/>
      <c r="AN72" s="830"/>
      <c r="AO72" s="830"/>
      <c r="AP72" s="830" t="s">
        <v>588</v>
      </c>
      <c r="AQ72" s="830"/>
      <c r="AR72" s="830"/>
      <c r="AS72" s="830"/>
      <c r="AT72" s="830"/>
      <c r="AU72" s="830" t="s">
        <v>588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594</v>
      </c>
      <c r="C73" s="874"/>
      <c r="D73" s="874"/>
      <c r="E73" s="874"/>
      <c r="F73" s="874"/>
      <c r="G73" s="874"/>
      <c r="H73" s="874"/>
      <c r="I73" s="874"/>
      <c r="J73" s="874"/>
      <c r="K73" s="874"/>
      <c r="L73" s="874"/>
      <c r="M73" s="874"/>
      <c r="N73" s="874"/>
      <c r="O73" s="874"/>
      <c r="P73" s="875"/>
      <c r="Q73" s="876">
        <v>193</v>
      </c>
      <c r="R73" s="830"/>
      <c r="S73" s="830"/>
      <c r="T73" s="830"/>
      <c r="U73" s="830"/>
      <c r="V73" s="830">
        <v>184</v>
      </c>
      <c r="W73" s="830"/>
      <c r="X73" s="830"/>
      <c r="Y73" s="830"/>
      <c r="Z73" s="830"/>
      <c r="AA73" s="830">
        <v>9</v>
      </c>
      <c r="AB73" s="830"/>
      <c r="AC73" s="830"/>
      <c r="AD73" s="830"/>
      <c r="AE73" s="830"/>
      <c r="AF73" s="830">
        <v>9</v>
      </c>
      <c r="AG73" s="830"/>
      <c r="AH73" s="830"/>
      <c r="AI73" s="830"/>
      <c r="AJ73" s="830"/>
      <c r="AK73" s="830">
        <v>6</v>
      </c>
      <c r="AL73" s="830"/>
      <c r="AM73" s="830"/>
      <c r="AN73" s="830"/>
      <c r="AO73" s="830"/>
      <c r="AP73" s="830" t="s">
        <v>588</v>
      </c>
      <c r="AQ73" s="830"/>
      <c r="AR73" s="830"/>
      <c r="AS73" s="830"/>
      <c r="AT73" s="830"/>
      <c r="AU73" s="830" t="s">
        <v>588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595</v>
      </c>
      <c r="C74" s="874"/>
      <c r="D74" s="874"/>
      <c r="E74" s="874"/>
      <c r="F74" s="874"/>
      <c r="G74" s="874"/>
      <c r="H74" s="874"/>
      <c r="I74" s="874"/>
      <c r="J74" s="874"/>
      <c r="K74" s="874"/>
      <c r="L74" s="874"/>
      <c r="M74" s="874"/>
      <c r="N74" s="874"/>
      <c r="O74" s="874"/>
      <c r="P74" s="875"/>
      <c r="Q74" s="876">
        <v>161734</v>
      </c>
      <c r="R74" s="830"/>
      <c r="S74" s="830"/>
      <c r="T74" s="830"/>
      <c r="U74" s="830"/>
      <c r="V74" s="830">
        <v>159557</v>
      </c>
      <c r="W74" s="830"/>
      <c r="X74" s="830"/>
      <c r="Y74" s="830"/>
      <c r="Z74" s="830"/>
      <c r="AA74" s="830">
        <v>2176</v>
      </c>
      <c r="AB74" s="830"/>
      <c r="AC74" s="830"/>
      <c r="AD74" s="830"/>
      <c r="AE74" s="830"/>
      <c r="AF74" s="830">
        <v>2176</v>
      </c>
      <c r="AG74" s="830"/>
      <c r="AH74" s="830"/>
      <c r="AI74" s="830"/>
      <c r="AJ74" s="830"/>
      <c r="AK74" s="830">
        <v>380</v>
      </c>
      <c r="AL74" s="830"/>
      <c r="AM74" s="830"/>
      <c r="AN74" s="830"/>
      <c r="AO74" s="830"/>
      <c r="AP74" s="830" t="s">
        <v>588</v>
      </c>
      <c r="AQ74" s="830"/>
      <c r="AR74" s="830"/>
      <c r="AS74" s="830"/>
      <c r="AT74" s="830"/>
      <c r="AU74" s="830" t="s">
        <v>588</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596</v>
      </c>
      <c r="C75" s="874"/>
      <c r="D75" s="874"/>
      <c r="E75" s="874"/>
      <c r="F75" s="874"/>
      <c r="G75" s="874"/>
      <c r="H75" s="874"/>
      <c r="I75" s="874"/>
      <c r="J75" s="874"/>
      <c r="K75" s="874"/>
      <c r="L75" s="874"/>
      <c r="M75" s="874"/>
      <c r="N75" s="874"/>
      <c r="O75" s="874"/>
      <c r="P75" s="875"/>
      <c r="Q75" s="877">
        <v>11</v>
      </c>
      <c r="R75" s="878"/>
      <c r="S75" s="878"/>
      <c r="T75" s="878"/>
      <c r="U75" s="834"/>
      <c r="V75" s="879">
        <v>9</v>
      </c>
      <c r="W75" s="878"/>
      <c r="X75" s="878"/>
      <c r="Y75" s="878"/>
      <c r="Z75" s="834"/>
      <c r="AA75" s="879">
        <v>2</v>
      </c>
      <c r="AB75" s="878"/>
      <c r="AC75" s="878"/>
      <c r="AD75" s="878"/>
      <c r="AE75" s="834"/>
      <c r="AF75" s="879">
        <v>2</v>
      </c>
      <c r="AG75" s="878"/>
      <c r="AH75" s="878"/>
      <c r="AI75" s="878"/>
      <c r="AJ75" s="834"/>
      <c r="AK75" s="879" t="s">
        <v>588</v>
      </c>
      <c r="AL75" s="878"/>
      <c r="AM75" s="878"/>
      <c r="AN75" s="878"/>
      <c r="AO75" s="834"/>
      <c r="AP75" s="879" t="s">
        <v>588</v>
      </c>
      <c r="AQ75" s="878"/>
      <c r="AR75" s="878"/>
      <c r="AS75" s="878"/>
      <c r="AT75" s="834"/>
      <c r="AU75" s="879" t="s">
        <v>588</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397</v>
      </c>
      <c r="B88" s="789" t="s">
        <v>427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2657</v>
      </c>
      <c r="AG88" s="844"/>
      <c r="AH88" s="844"/>
      <c r="AI88" s="844"/>
      <c r="AJ88" s="844"/>
      <c r="AK88" s="841"/>
      <c r="AL88" s="841"/>
      <c r="AM88" s="841"/>
      <c r="AN88" s="841"/>
      <c r="AO88" s="841"/>
      <c r="AP88" s="844">
        <v>2607</v>
      </c>
      <c r="AQ88" s="844"/>
      <c r="AR88" s="844"/>
      <c r="AS88" s="844"/>
      <c r="AT88" s="844"/>
      <c r="AU88" s="844">
        <v>195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789" t="s">
        <v>428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265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436</v>
      </c>
      <c r="AB109" s="893"/>
      <c r="AC109" s="893"/>
      <c r="AD109" s="893"/>
      <c r="AE109" s="894"/>
      <c r="AF109" s="892" t="s">
        <v>437</v>
      </c>
      <c r="AG109" s="893"/>
      <c r="AH109" s="893"/>
      <c r="AI109" s="893"/>
      <c r="AJ109" s="894"/>
      <c r="AK109" s="892" t="s">
        <v>315</v>
      </c>
      <c r="AL109" s="893"/>
      <c r="AM109" s="893"/>
      <c r="AN109" s="893"/>
      <c r="AO109" s="894"/>
      <c r="AP109" s="892" t="s">
        <v>438</v>
      </c>
      <c r="AQ109" s="893"/>
      <c r="AR109" s="893"/>
      <c r="AS109" s="893"/>
      <c r="AT109" s="895"/>
      <c r="AU109" s="912" t="s">
        <v>435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436</v>
      </c>
      <c r="BR109" s="893"/>
      <c r="BS109" s="893"/>
      <c r="BT109" s="893"/>
      <c r="BU109" s="894"/>
      <c r="BV109" s="892" t="s">
        <v>437</v>
      </c>
      <c r="BW109" s="893"/>
      <c r="BX109" s="893"/>
      <c r="BY109" s="893"/>
      <c r="BZ109" s="894"/>
      <c r="CA109" s="892" t="s">
        <v>315</v>
      </c>
      <c r="CB109" s="893"/>
      <c r="CC109" s="893"/>
      <c r="CD109" s="893"/>
      <c r="CE109" s="894"/>
      <c r="CF109" s="913" t="s">
        <v>438</v>
      </c>
      <c r="CG109" s="913"/>
      <c r="CH109" s="913"/>
      <c r="CI109" s="913"/>
      <c r="CJ109" s="913"/>
      <c r="CK109" s="892" t="s">
        <v>439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436</v>
      </c>
      <c r="DH109" s="893"/>
      <c r="DI109" s="893"/>
      <c r="DJ109" s="893"/>
      <c r="DK109" s="894"/>
      <c r="DL109" s="892" t="s">
        <v>437</v>
      </c>
      <c r="DM109" s="893"/>
      <c r="DN109" s="893"/>
      <c r="DO109" s="893"/>
      <c r="DP109" s="894"/>
      <c r="DQ109" s="892" t="s">
        <v>315</v>
      </c>
      <c r="DR109" s="893"/>
      <c r="DS109" s="893"/>
      <c r="DT109" s="893"/>
      <c r="DU109" s="894"/>
      <c r="DV109" s="892" t="s">
        <v>438</v>
      </c>
      <c r="DW109" s="893"/>
      <c r="DX109" s="893"/>
      <c r="DY109" s="893"/>
      <c r="DZ109" s="895"/>
    </row>
    <row r="110" spans="1:131" s="230" customFormat="1" ht="26.25" customHeight="1" x14ac:dyDescent="0.15">
      <c r="A110" s="896" t="s">
        <v>440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3037729</v>
      </c>
      <c r="AB110" s="900"/>
      <c r="AC110" s="900"/>
      <c r="AD110" s="900"/>
      <c r="AE110" s="901"/>
      <c r="AF110" s="902">
        <v>3052759</v>
      </c>
      <c r="AG110" s="900"/>
      <c r="AH110" s="900"/>
      <c r="AI110" s="900"/>
      <c r="AJ110" s="901"/>
      <c r="AK110" s="902">
        <v>2821967</v>
      </c>
      <c r="AL110" s="900"/>
      <c r="AM110" s="900"/>
      <c r="AN110" s="900"/>
      <c r="AO110" s="901"/>
      <c r="AP110" s="903">
        <v>30.2</v>
      </c>
      <c r="AQ110" s="904"/>
      <c r="AR110" s="904"/>
      <c r="AS110" s="904"/>
      <c r="AT110" s="905"/>
      <c r="AU110" s="906" t="s">
        <v>74</v>
      </c>
      <c r="AV110" s="907"/>
      <c r="AW110" s="907"/>
      <c r="AX110" s="907"/>
      <c r="AY110" s="907"/>
      <c r="AZ110" s="929" t="s">
        <v>441</v>
      </c>
      <c r="BA110" s="897"/>
      <c r="BB110" s="897"/>
      <c r="BC110" s="897"/>
      <c r="BD110" s="897"/>
      <c r="BE110" s="897"/>
      <c r="BF110" s="897"/>
      <c r="BG110" s="897"/>
      <c r="BH110" s="897"/>
      <c r="BI110" s="897"/>
      <c r="BJ110" s="897"/>
      <c r="BK110" s="897"/>
      <c r="BL110" s="897"/>
      <c r="BM110" s="897"/>
      <c r="BN110" s="897"/>
      <c r="BO110" s="897"/>
      <c r="BP110" s="898"/>
      <c r="BQ110" s="930">
        <v>17330470</v>
      </c>
      <c r="BR110" s="931"/>
      <c r="BS110" s="931"/>
      <c r="BT110" s="931"/>
      <c r="BU110" s="931"/>
      <c r="BV110" s="931">
        <v>17228637</v>
      </c>
      <c r="BW110" s="931"/>
      <c r="BX110" s="931"/>
      <c r="BY110" s="931"/>
      <c r="BZ110" s="931"/>
      <c r="CA110" s="931">
        <v>15249862</v>
      </c>
      <c r="CB110" s="931"/>
      <c r="CC110" s="931"/>
      <c r="CD110" s="931"/>
      <c r="CE110" s="931"/>
      <c r="CF110" s="944">
        <v>163.1</v>
      </c>
      <c r="CG110" s="945"/>
      <c r="CH110" s="945"/>
      <c r="CI110" s="945"/>
      <c r="CJ110" s="945"/>
      <c r="CK110" s="946" t="s">
        <v>442</v>
      </c>
      <c r="CL110" s="947"/>
      <c r="CM110" s="929" t="s">
        <v>443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399</v>
      </c>
      <c r="DH110" s="931"/>
      <c r="DI110" s="931"/>
      <c r="DJ110" s="931"/>
      <c r="DK110" s="931"/>
      <c r="DL110" s="931" t="s">
        <v>444</v>
      </c>
      <c r="DM110" s="931"/>
      <c r="DN110" s="931"/>
      <c r="DO110" s="931"/>
      <c r="DP110" s="931"/>
      <c r="DQ110" s="931" t="s">
        <v>444</v>
      </c>
      <c r="DR110" s="931"/>
      <c r="DS110" s="931"/>
      <c r="DT110" s="931"/>
      <c r="DU110" s="931"/>
      <c r="DV110" s="932" t="s">
        <v>445</v>
      </c>
      <c r="DW110" s="932"/>
      <c r="DX110" s="932"/>
      <c r="DY110" s="932"/>
      <c r="DZ110" s="933"/>
    </row>
    <row r="111" spans="1:131" s="230" customFormat="1" ht="26.25" customHeight="1" x14ac:dyDescent="0.15">
      <c r="A111" s="934" t="s">
        <v>446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447</v>
      </c>
      <c r="AB111" s="938"/>
      <c r="AC111" s="938"/>
      <c r="AD111" s="938"/>
      <c r="AE111" s="939"/>
      <c r="AF111" s="940" t="s">
        <v>445</v>
      </c>
      <c r="AG111" s="938"/>
      <c r="AH111" s="938"/>
      <c r="AI111" s="938"/>
      <c r="AJ111" s="939"/>
      <c r="AK111" s="940" t="s">
        <v>399</v>
      </c>
      <c r="AL111" s="938"/>
      <c r="AM111" s="938"/>
      <c r="AN111" s="938"/>
      <c r="AO111" s="939"/>
      <c r="AP111" s="941" t="s">
        <v>445</v>
      </c>
      <c r="AQ111" s="942"/>
      <c r="AR111" s="942"/>
      <c r="AS111" s="942"/>
      <c r="AT111" s="943"/>
      <c r="AU111" s="908"/>
      <c r="AV111" s="909"/>
      <c r="AW111" s="909"/>
      <c r="AX111" s="909"/>
      <c r="AY111" s="909"/>
      <c r="AZ111" s="922" t="s">
        <v>448</v>
      </c>
      <c r="BA111" s="923"/>
      <c r="BB111" s="923"/>
      <c r="BC111" s="923"/>
      <c r="BD111" s="923"/>
      <c r="BE111" s="923"/>
      <c r="BF111" s="923"/>
      <c r="BG111" s="923"/>
      <c r="BH111" s="923"/>
      <c r="BI111" s="923"/>
      <c r="BJ111" s="923"/>
      <c r="BK111" s="923"/>
      <c r="BL111" s="923"/>
      <c r="BM111" s="923"/>
      <c r="BN111" s="923"/>
      <c r="BO111" s="923"/>
      <c r="BP111" s="924"/>
      <c r="BQ111" s="925">
        <v>25381</v>
      </c>
      <c r="BR111" s="926"/>
      <c r="BS111" s="926"/>
      <c r="BT111" s="926"/>
      <c r="BU111" s="926"/>
      <c r="BV111" s="926">
        <v>20821</v>
      </c>
      <c r="BW111" s="926"/>
      <c r="BX111" s="926"/>
      <c r="BY111" s="926"/>
      <c r="BZ111" s="926"/>
      <c r="CA111" s="926">
        <v>27168</v>
      </c>
      <c r="CB111" s="926"/>
      <c r="CC111" s="926"/>
      <c r="CD111" s="926"/>
      <c r="CE111" s="926"/>
      <c r="CF111" s="920">
        <v>0.3</v>
      </c>
      <c r="CG111" s="921"/>
      <c r="CH111" s="921"/>
      <c r="CI111" s="921"/>
      <c r="CJ111" s="921"/>
      <c r="CK111" s="948"/>
      <c r="CL111" s="949"/>
      <c r="CM111" s="922" t="s">
        <v>449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444</v>
      </c>
      <c r="DH111" s="926"/>
      <c r="DI111" s="926"/>
      <c r="DJ111" s="926"/>
      <c r="DK111" s="926"/>
      <c r="DL111" s="926" t="s">
        <v>450</v>
      </c>
      <c r="DM111" s="926"/>
      <c r="DN111" s="926"/>
      <c r="DO111" s="926"/>
      <c r="DP111" s="926"/>
      <c r="DQ111" s="926" t="s">
        <v>445</v>
      </c>
      <c r="DR111" s="926"/>
      <c r="DS111" s="926"/>
      <c r="DT111" s="926"/>
      <c r="DU111" s="926"/>
      <c r="DV111" s="927" t="s">
        <v>399</v>
      </c>
      <c r="DW111" s="927"/>
      <c r="DX111" s="927"/>
      <c r="DY111" s="927"/>
      <c r="DZ111" s="928"/>
    </row>
    <row r="112" spans="1:131" s="230" customFormat="1" ht="26.25" customHeight="1" x14ac:dyDescent="0.15">
      <c r="A112" s="952" t="s">
        <v>451</v>
      </c>
      <c r="B112" s="953"/>
      <c r="C112" s="923" t="s">
        <v>452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444</v>
      </c>
      <c r="AB112" s="959"/>
      <c r="AC112" s="959"/>
      <c r="AD112" s="959"/>
      <c r="AE112" s="960"/>
      <c r="AF112" s="961" t="s">
        <v>447</v>
      </c>
      <c r="AG112" s="959"/>
      <c r="AH112" s="959"/>
      <c r="AI112" s="959"/>
      <c r="AJ112" s="960"/>
      <c r="AK112" s="961" t="s">
        <v>418</v>
      </c>
      <c r="AL112" s="959"/>
      <c r="AM112" s="959"/>
      <c r="AN112" s="959"/>
      <c r="AO112" s="960"/>
      <c r="AP112" s="962" t="s">
        <v>418</v>
      </c>
      <c r="AQ112" s="963"/>
      <c r="AR112" s="963"/>
      <c r="AS112" s="963"/>
      <c r="AT112" s="964"/>
      <c r="AU112" s="908"/>
      <c r="AV112" s="909"/>
      <c r="AW112" s="909"/>
      <c r="AX112" s="909"/>
      <c r="AY112" s="909"/>
      <c r="AZ112" s="922" t="s">
        <v>453</v>
      </c>
      <c r="BA112" s="923"/>
      <c r="BB112" s="923"/>
      <c r="BC112" s="923"/>
      <c r="BD112" s="923"/>
      <c r="BE112" s="923"/>
      <c r="BF112" s="923"/>
      <c r="BG112" s="923"/>
      <c r="BH112" s="923"/>
      <c r="BI112" s="923"/>
      <c r="BJ112" s="923"/>
      <c r="BK112" s="923"/>
      <c r="BL112" s="923"/>
      <c r="BM112" s="923"/>
      <c r="BN112" s="923"/>
      <c r="BO112" s="923"/>
      <c r="BP112" s="924"/>
      <c r="BQ112" s="925">
        <v>11640737</v>
      </c>
      <c r="BR112" s="926"/>
      <c r="BS112" s="926"/>
      <c r="BT112" s="926"/>
      <c r="BU112" s="926"/>
      <c r="BV112" s="926">
        <v>11067619</v>
      </c>
      <c r="BW112" s="926"/>
      <c r="BX112" s="926"/>
      <c r="BY112" s="926"/>
      <c r="BZ112" s="926"/>
      <c r="CA112" s="926">
        <v>10215601</v>
      </c>
      <c r="CB112" s="926"/>
      <c r="CC112" s="926"/>
      <c r="CD112" s="926"/>
      <c r="CE112" s="926"/>
      <c r="CF112" s="920">
        <v>109.3</v>
      </c>
      <c r="CG112" s="921"/>
      <c r="CH112" s="921"/>
      <c r="CI112" s="921"/>
      <c r="CJ112" s="921"/>
      <c r="CK112" s="948"/>
      <c r="CL112" s="949"/>
      <c r="CM112" s="922" t="s">
        <v>454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455</v>
      </c>
      <c r="DH112" s="926"/>
      <c r="DI112" s="926"/>
      <c r="DJ112" s="926"/>
      <c r="DK112" s="926"/>
      <c r="DL112" s="926" t="s">
        <v>444</v>
      </c>
      <c r="DM112" s="926"/>
      <c r="DN112" s="926"/>
      <c r="DO112" s="926"/>
      <c r="DP112" s="926"/>
      <c r="DQ112" s="926" t="s">
        <v>418</v>
      </c>
      <c r="DR112" s="926"/>
      <c r="DS112" s="926"/>
      <c r="DT112" s="926"/>
      <c r="DU112" s="926"/>
      <c r="DV112" s="927" t="s">
        <v>444</v>
      </c>
      <c r="DW112" s="927"/>
      <c r="DX112" s="927"/>
      <c r="DY112" s="927"/>
      <c r="DZ112" s="928"/>
    </row>
    <row r="113" spans="1:130" s="230" customFormat="1" ht="26.25" customHeight="1" x14ac:dyDescent="0.15">
      <c r="A113" s="954"/>
      <c r="B113" s="955"/>
      <c r="C113" s="923" t="s">
        <v>456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796503</v>
      </c>
      <c r="AB113" s="938"/>
      <c r="AC113" s="938"/>
      <c r="AD113" s="938"/>
      <c r="AE113" s="939"/>
      <c r="AF113" s="940">
        <v>955774</v>
      </c>
      <c r="AG113" s="938"/>
      <c r="AH113" s="938"/>
      <c r="AI113" s="938"/>
      <c r="AJ113" s="939"/>
      <c r="AK113" s="940">
        <v>969302</v>
      </c>
      <c r="AL113" s="938"/>
      <c r="AM113" s="938"/>
      <c r="AN113" s="938"/>
      <c r="AO113" s="939"/>
      <c r="AP113" s="941">
        <v>10.4</v>
      </c>
      <c r="AQ113" s="942"/>
      <c r="AR113" s="942"/>
      <c r="AS113" s="942"/>
      <c r="AT113" s="943"/>
      <c r="AU113" s="908"/>
      <c r="AV113" s="909"/>
      <c r="AW113" s="909"/>
      <c r="AX113" s="909"/>
      <c r="AY113" s="909"/>
      <c r="AZ113" s="922" t="s">
        <v>457</v>
      </c>
      <c r="BA113" s="923"/>
      <c r="BB113" s="923"/>
      <c r="BC113" s="923"/>
      <c r="BD113" s="923"/>
      <c r="BE113" s="923"/>
      <c r="BF113" s="923"/>
      <c r="BG113" s="923"/>
      <c r="BH113" s="923"/>
      <c r="BI113" s="923"/>
      <c r="BJ113" s="923"/>
      <c r="BK113" s="923"/>
      <c r="BL113" s="923"/>
      <c r="BM113" s="923"/>
      <c r="BN113" s="923"/>
      <c r="BO113" s="923"/>
      <c r="BP113" s="924"/>
      <c r="BQ113" s="925">
        <v>364477</v>
      </c>
      <c r="BR113" s="926"/>
      <c r="BS113" s="926"/>
      <c r="BT113" s="926"/>
      <c r="BU113" s="926"/>
      <c r="BV113" s="926">
        <v>273034</v>
      </c>
      <c r="BW113" s="926"/>
      <c r="BX113" s="926"/>
      <c r="BY113" s="926"/>
      <c r="BZ113" s="926"/>
      <c r="CA113" s="926">
        <v>195050</v>
      </c>
      <c r="CB113" s="926"/>
      <c r="CC113" s="926"/>
      <c r="CD113" s="926"/>
      <c r="CE113" s="926"/>
      <c r="CF113" s="920">
        <v>2.1</v>
      </c>
      <c r="CG113" s="921"/>
      <c r="CH113" s="921"/>
      <c r="CI113" s="921"/>
      <c r="CJ113" s="921"/>
      <c r="CK113" s="948"/>
      <c r="CL113" s="949"/>
      <c r="CM113" s="922" t="s">
        <v>458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418</v>
      </c>
      <c r="DH113" s="959"/>
      <c r="DI113" s="959"/>
      <c r="DJ113" s="959"/>
      <c r="DK113" s="960"/>
      <c r="DL113" s="961" t="s">
        <v>447</v>
      </c>
      <c r="DM113" s="959"/>
      <c r="DN113" s="959"/>
      <c r="DO113" s="959"/>
      <c r="DP113" s="960"/>
      <c r="DQ113" s="961" t="s">
        <v>418</v>
      </c>
      <c r="DR113" s="959"/>
      <c r="DS113" s="959"/>
      <c r="DT113" s="959"/>
      <c r="DU113" s="960"/>
      <c r="DV113" s="962" t="s">
        <v>418</v>
      </c>
      <c r="DW113" s="963"/>
      <c r="DX113" s="963"/>
      <c r="DY113" s="963"/>
      <c r="DZ113" s="964"/>
    </row>
    <row r="114" spans="1:130" s="230" customFormat="1" ht="26.25" customHeight="1" x14ac:dyDescent="0.15">
      <c r="A114" s="954"/>
      <c r="B114" s="955"/>
      <c r="C114" s="923" t="s">
        <v>459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106557</v>
      </c>
      <c r="AB114" s="959"/>
      <c r="AC114" s="959"/>
      <c r="AD114" s="959"/>
      <c r="AE114" s="960"/>
      <c r="AF114" s="961">
        <v>93542</v>
      </c>
      <c r="AG114" s="959"/>
      <c r="AH114" s="959"/>
      <c r="AI114" s="959"/>
      <c r="AJ114" s="960"/>
      <c r="AK114" s="961">
        <v>79594</v>
      </c>
      <c r="AL114" s="959"/>
      <c r="AM114" s="959"/>
      <c r="AN114" s="959"/>
      <c r="AO114" s="960"/>
      <c r="AP114" s="962">
        <v>0.9</v>
      </c>
      <c r="AQ114" s="963"/>
      <c r="AR114" s="963"/>
      <c r="AS114" s="963"/>
      <c r="AT114" s="964"/>
      <c r="AU114" s="908"/>
      <c r="AV114" s="909"/>
      <c r="AW114" s="909"/>
      <c r="AX114" s="909"/>
      <c r="AY114" s="909"/>
      <c r="AZ114" s="922" t="s">
        <v>460</v>
      </c>
      <c r="BA114" s="923"/>
      <c r="BB114" s="923"/>
      <c r="BC114" s="923"/>
      <c r="BD114" s="923"/>
      <c r="BE114" s="923"/>
      <c r="BF114" s="923"/>
      <c r="BG114" s="923"/>
      <c r="BH114" s="923"/>
      <c r="BI114" s="923"/>
      <c r="BJ114" s="923"/>
      <c r="BK114" s="923"/>
      <c r="BL114" s="923"/>
      <c r="BM114" s="923"/>
      <c r="BN114" s="923"/>
      <c r="BO114" s="923"/>
      <c r="BP114" s="924"/>
      <c r="BQ114" s="925">
        <v>2180601</v>
      </c>
      <c r="BR114" s="926"/>
      <c r="BS114" s="926"/>
      <c r="BT114" s="926"/>
      <c r="BU114" s="926"/>
      <c r="BV114" s="926">
        <v>2101300</v>
      </c>
      <c r="BW114" s="926"/>
      <c r="BX114" s="926"/>
      <c r="BY114" s="926"/>
      <c r="BZ114" s="926"/>
      <c r="CA114" s="926">
        <v>2146625</v>
      </c>
      <c r="CB114" s="926"/>
      <c r="CC114" s="926"/>
      <c r="CD114" s="926"/>
      <c r="CE114" s="926"/>
      <c r="CF114" s="920">
        <v>23</v>
      </c>
      <c r="CG114" s="921"/>
      <c r="CH114" s="921"/>
      <c r="CI114" s="921"/>
      <c r="CJ114" s="921"/>
      <c r="CK114" s="948"/>
      <c r="CL114" s="949"/>
      <c r="CM114" s="922" t="s">
        <v>461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445</v>
      </c>
      <c r="DH114" s="959"/>
      <c r="DI114" s="959"/>
      <c r="DJ114" s="959"/>
      <c r="DK114" s="960"/>
      <c r="DL114" s="961" t="s">
        <v>462</v>
      </c>
      <c r="DM114" s="959"/>
      <c r="DN114" s="959"/>
      <c r="DO114" s="959"/>
      <c r="DP114" s="960"/>
      <c r="DQ114" s="961" t="s">
        <v>418</v>
      </c>
      <c r="DR114" s="959"/>
      <c r="DS114" s="959"/>
      <c r="DT114" s="959"/>
      <c r="DU114" s="960"/>
      <c r="DV114" s="962" t="s">
        <v>444</v>
      </c>
      <c r="DW114" s="963"/>
      <c r="DX114" s="963"/>
      <c r="DY114" s="963"/>
      <c r="DZ114" s="964"/>
    </row>
    <row r="115" spans="1:130" s="230" customFormat="1" ht="26.25" customHeight="1" x14ac:dyDescent="0.15">
      <c r="A115" s="954"/>
      <c r="B115" s="955"/>
      <c r="C115" s="923" t="s">
        <v>463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19410</v>
      </c>
      <c r="AB115" s="938"/>
      <c r="AC115" s="938"/>
      <c r="AD115" s="938"/>
      <c r="AE115" s="939"/>
      <c r="AF115" s="940">
        <v>46763</v>
      </c>
      <c r="AG115" s="938"/>
      <c r="AH115" s="938"/>
      <c r="AI115" s="938"/>
      <c r="AJ115" s="939"/>
      <c r="AK115" s="940">
        <v>42361</v>
      </c>
      <c r="AL115" s="938"/>
      <c r="AM115" s="938"/>
      <c r="AN115" s="938"/>
      <c r="AO115" s="939"/>
      <c r="AP115" s="941">
        <v>0.5</v>
      </c>
      <c r="AQ115" s="942"/>
      <c r="AR115" s="942"/>
      <c r="AS115" s="942"/>
      <c r="AT115" s="943"/>
      <c r="AU115" s="908"/>
      <c r="AV115" s="909"/>
      <c r="AW115" s="909"/>
      <c r="AX115" s="909"/>
      <c r="AY115" s="909"/>
      <c r="AZ115" s="922" t="s">
        <v>464</v>
      </c>
      <c r="BA115" s="923"/>
      <c r="BB115" s="923"/>
      <c r="BC115" s="923"/>
      <c r="BD115" s="923"/>
      <c r="BE115" s="923"/>
      <c r="BF115" s="923"/>
      <c r="BG115" s="923"/>
      <c r="BH115" s="923"/>
      <c r="BI115" s="923"/>
      <c r="BJ115" s="923"/>
      <c r="BK115" s="923"/>
      <c r="BL115" s="923"/>
      <c r="BM115" s="923"/>
      <c r="BN115" s="923"/>
      <c r="BO115" s="923"/>
      <c r="BP115" s="924"/>
      <c r="BQ115" s="925" t="s">
        <v>444</v>
      </c>
      <c r="BR115" s="926"/>
      <c r="BS115" s="926"/>
      <c r="BT115" s="926"/>
      <c r="BU115" s="926"/>
      <c r="BV115" s="926" t="s">
        <v>418</v>
      </c>
      <c r="BW115" s="926"/>
      <c r="BX115" s="926"/>
      <c r="BY115" s="926"/>
      <c r="BZ115" s="926"/>
      <c r="CA115" s="926" t="s">
        <v>445</v>
      </c>
      <c r="CB115" s="926"/>
      <c r="CC115" s="926"/>
      <c r="CD115" s="926"/>
      <c r="CE115" s="926"/>
      <c r="CF115" s="920" t="s">
        <v>447</v>
      </c>
      <c r="CG115" s="921"/>
      <c r="CH115" s="921"/>
      <c r="CI115" s="921"/>
      <c r="CJ115" s="921"/>
      <c r="CK115" s="948"/>
      <c r="CL115" s="949"/>
      <c r="CM115" s="922" t="s">
        <v>465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447</v>
      </c>
      <c r="DH115" s="959"/>
      <c r="DI115" s="959"/>
      <c r="DJ115" s="959"/>
      <c r="DK115" s="960"/>
      <c r="DL115" s="961" t="s">
        <v>445</v>
      </c>
      <c r="DM115" s="959"/>
      <c r="DN115" s="959"/>
      <c r="DO115" s="959"/>
      <c r="DP115" s="960"/>
      <c r="DQ115" s="961" t="s">
        <v>455</v>
      </c>
      <c r="DR115" s="959"/>
      <c r="DS115" s="959"/>
      <c r="DT115" s="959"/>
      <c r="DU115" s="960"/>
      <c r="DV115" s="962" t="s">
        <v>445</v>
      </c>
      <c r="DW115" s="963"/>
      <c r="DX115" s="963"/>
      <c r="DY115" s="963"/>
      <c r="DZ115" s="964"/>
    </row>
    <row r="116" spans="1:130" s="230" customFormat="1" ht="26.25" customHeight="1" x14ac:dyDescent="0.15">
      <c r="A116" s="956"/>
      <c r="B116" s="957"/>
      <c r="C116" s="965" t="s">
        <v>466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447</v>
      </c>
      <c r="AB116" s="959"/>
      <c r="AC116" s="959"/>
      <c r="AD116" s="959"/>
      <c r="AE116" s="960"/>
      <c r="AF116" s="961" t="s">
        <v>462</v>
      </c>
      <c r="AG116" s="959"/>
      <c r="AH116" s="959"/>
      <c r="AI116" s="959"/>
      <c r="AJ116" s="960"/>
      <c r="AK116" s="961" t="s">
        <v>447</v>
      </c>
      <c r="AL116" s="959"/>
      <c r="AM116" s="959"/>
      <c r="AN116" s="959"/>
      <c r="AO116" s="960"/>
      <c r="AP116" s="962" t="s">
        <v>444</v>
      </c>
      <c r="AQ116" s="963"/>
      <c r="AR116" s="963"/>
      <c r="AS116" s="963"/>
      <c r="AT116" s="964"/>
      <c r="AU116" s="908"/>
      <c r="AV116" s="909"/>
      <c r="AW116" s="909"/>
      <c r="AX116" s="909"/>
      <c r="AY116" s="909"/>
      <c r="AZ116" s="967" t="s">
        <v>467</v>
      </c>
      <c r="BA116" s="968"/>
      <c r="BB116" s="968"/>
      <c r="BC116" s="968"/>
      <c r="BD116" s="968"/>
      <c r="BE116" s="968"/>
      <c r="BF116" s="968"/>
      <c r="BG116" s="968"/>
      <c r="BH116" s="968"/>
      <c r="BI116" s="968"/>
      <c r="BJ116" s="968"/>
      <c r="BK116" s="968"/>
      <c r="BL116" s="968"/>
      <c r="BM116" s="968"/>
      <c r="BN116" s="968"/>
      <c r="BO116" s="968"/>
      <c r="BP116" s="969"/>
      <c r="BQ116" s="925" t="s">
        <v>447</v>
      </c>
      <c r="BR116" s="926"/>
      <c r="BS116" s="926"/>
      <c r="BT116" s="926"/>
      <c r="BU116" s="926"/>
      <c r="BV116" s="926" t="s">
        <v>445</v>
      </c>
      <c r="BW116" s="926"/>
      <c r="BX116" s="926"/>
      <c r="BY116" s="926"/>
      <c r="BZ116" s="926"/>
      <c r="CA116" s="926" t="s">
        <v>399</v>
      </c>
      <c r="CB116" s="926"/>
      <c r="CC116" s="926"/>
      <c r="CD116" s="926"/>
      <c r="CE116" s="926"/>
      <c r="CF116" s="920" t="s">
        <v>455</v>
      </c>
      <c r="CG116" s="921"/>
      <c r="CH116" s="921"/>
      <c r="CI116" s="921"/>
      <c r="CJ116" s="921"/>
      <c r="CK116" s="948"/>
      <c r="CL116" s="949"/>
      <c r="CM116" s="922" t="s">
        <v>468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418</v>
      </c>
      <c r="DH116" s="959"/>
      <c r="DI116" s="959"/>
      <c r="DJ116" s="959"/>
      <c r="DK116" s="960"/>
      <c r="DL116" s="961" t="s">
        <v>399</v>
      </c>
      <c r="DM116" s="959"/>
      <c r="DN116" s="959"/>
      <c r="DO116" s="959"/>
      <c r="DP116" s="960"/>
      <c r="DQ116" s="961" t="s">
        <v>444</v>
      </c>
      <c r="DR116" s="959"/>
      <c r="DS116" s="959"/>
      <c r="DT116" s="959"/>
      <c r="DU116" s="960"/>
      <c r="DV116" s="962" t="s">
        <v>444</v>
      </c>
      <c r="DW116" s="963"/>
      <c r="DX116" s="963"/>
      <c r="DY116" s="963"/>
      <c r="DZ116" s="964"/>
    </row>
    <row r="117" spans="1:130" s="230" customFormat="1" ht="26.25" customHeight="1" x14ac:dyDescent="0.15">
      <c r="A117" s="912" t="s">
        <v>193</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469</v>
      </c>
      <c r="Z117" s="894"/>
      <c r="AA117" s="978">
        <v>3960199</v>
      </c>
      <c r="AB117" s="979"/>
      <c r="AC117" s="979"/>
      <c r="AD117" s="979"/>
      <c r="AE117" s="980"/>
      <c r="AF117" s="981">
        <v>4148838</v>
      </c>
      <c r="AG117" s="979"/>
      <c r="AH117" s="979"/>
      <c r="AI117" s="979"/>
      <c r="AJ117" s="980"/>
      <c r="AK117" s="981">
        <v>3913224</v>
      </c>
      <c r="AL117" s="979"/>
      <c r="AM117" s="979"/>
      <c r="AN117" s="979"/>
      <c r="AO117" s="980"/>
      <c r="AP117" s="982"/>
      <c r="AQ117" s="983"/>
      <c r="AR117" s="983"/>
      <c r="AS117" s="983"/>
      <c r="AT117" s="984"/>
      <c r="AU117" s="908"/>
      <c r="AV117" s="909"/>
      <c r="AW117" s="909"/>
      <c r="AX117" s="909"/>
      <c r="AY117" s="909"/>
      <c r="AZ117" s="974" t="s">
        <v>470</v>
      </c>
      <c r="BA117" s="975"/>
      <c r="BB117" s="975"/>
      <c r="BC117" s="975"/>
      <c r="BD117" s="975"/>
      <c r="BE117" s="975"/>
      <c r="BF117" s="975"/>
      <c r="BG117" s="975"/>
      <c r="BH117" s="975"/>
      <c r="BI117" s="975"/>
      <c r="BJ117" s="975"/>
      <c r="BK117" s="975"/>
      <c r="BL117" s="975"/>
      <c r="BM117" s="975"/>
      <c r="BN117" s="975"/>
      <c r="BO117" s="975"/>
      <c r="BP117" s="976"/>
      <c r="BQ117" s="925" t="s">
        <v>447</v>
      </c>
      <c r="BR117" s="926"/>
      <c r="BS117" s="926"/>
      <c r="BT117" s="926"/>
      <c r="BU117" s="926"/>
      <c r="BV117" s="926" t="s">
        <v>444</v>
      </c>
      <c r="BW117" s="926"/>
      <c r="BX117" s="926"/>
      <c r="BY117" s="926"/>
      <c r="BZ117" s="926"/>
      <c r="CA117" s="926" t="s">
        <v>399</v>
      </c>
      <c r="CB117" s="926"/>
      <c r="CC117" s="926"/>
      <c r="CD117" s="926"/>
      <c r="CE117" s="926"/>
      <c r="CF117" s="920" t="s">
        <v>462</v>
      </c>
      <c r="CG117" s="921"/>
      <c r="CH117" s="921"/>
      <c r="CI117" s="921"/>
      <c r="CJ117" s="921"/>
      <c r="CK117" s="948"/>
      <c r="CL117" s="949"/>
      <c r="CM117" s="922" t="s">
        <v>471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418</v>
      </c>
      <c r="DH117" s="959"/>
      <c r="DI117" s="959"/>
      <c r="DJ117" s="959"/>
      <c r="DK117" s="960"/>
      <c r="DL117" s="961" t="s">
        <v>399</v>
      </c>
      <c r="DM117" s="959"/>
      <c r="DN117" s="959"/>
      <c r="DO117" s="959"/>
      <c r="DP117" s="960"/>
      <c r="DQ117" s="961" t="s">
        <v>418</v>
      </c>
      <c r="DR117" s="959"/>
      <c r="DS117" s="959"/>
      <c r="DT117" s="959"/>
      <c r="DU117" s="960"/>
      <c r="DV117" s="962" t="s">
        <v>455</v>
      </c>
      <c r="DW117" s="963"/>
      <c r="DX117" s="963"/>
      <c r="DY117" s="963"/>
      <c r="DZ117" s="964"/>
    </row>
    <row r="118" spans="1:130" s="230" customFormat="1" ht="26.25" customHeight="1" x14ac:dyDescent="0.15">
      <c r="A118" s="912" t="s">
        <v>439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436</v>
      </c>
      <c r="AB118" s="893"/>
      <c r="AC118" s="893"/>
      <c r="AD118" s="893"/>
      <c r="AE118" s="894"/>
      <c r="AF118" s="892" t="s">
        <v>437</v>
      </c>
      <c r="AG118" s="893"/>
      <c r="AH118" s="893"/>
      <c r="AI118" s="893"/>
      <c r="AJ118" s="894"/>
      <c r="AK118" s="892" t="s">
        <v>315</v>
      </c>
      <c r="AL118" s="893"/>
      <c r="AM118" s="893"/>
      <c r="AN118" s="893"/>
      <c r="AO118" s="894"/>
      <c r="AP118" s="970" t="s">
        <v>438</v>
      </c>
      <c r="AQ118" s="971"/>
      <c r="AR118" s="971"/>
      <c r="AS118" s="971"/>
      <c r="AT118" s="972"/>
      <c r="AU118" s="908"/>
      <c r="AV118" s="909"/>
      <c r="AW118" s="909"/>
      <c r="AX118" s="909"/>
      <c r="AY118" s="909"/>
      <c r="AZ118" s="973" t="s">
        <v>472</v>
      </c>
      <c r="BA118" s="965"/>
      <c r="BB118" s="965"/>
      <c r="BC118" s="965"/>
      <c r="BD118" s="965"/>
      <c r="BE118" s="965"/>
      <c r="BF118" s="965"/>
      <c r="BG118" s="965"/>
      <c r="BH118" s="965"/>
      <c r="BI118" s="965"/>
      <c r="BJ118" s="965"/>
      <c r="BK118" s="965"/>
      <c r="BL118" s="965"/>
      <c r="BM118" s="965"/>
      <c r="BN118" s="965"/>
      <c r="BO118" s="965"/>
      <c r="BP118" s="966"/>
      <c r="BQ118" s="999" t="s">
        <v>399</v>
      </c>
      <c r="BR118" s="1000"/>
      <c r="BS118" s="1000"/>
      <c r="BT118" s="1000"/>
      <c r="BU118" s="1000"/>
      <c r="BV118" s="1000" t="s">
        <v>447</v>
      </c>
      <c r="BW118" s="1000"/>
      <c r="BX118" s="1000"/>
      <c r="BY118" s="1000"/>
      <c r="BZ118" s="1000"/>
      <c r="CA118" s="1000" t="s">
        <v>444</v>
      </c>
      <c r="CB118" s="1000"/>
      <c r="CC118" s="1000"/>
      <c r="CD118" s="1000"/>
      <c r="CE118" s="1000"/>
      <c r="CF118" s="920" t="s">
        <v>444</v>
      </c>
      <c r="CG118" s="921"/>
      <c r="CH118" s="921"/>
      <c r="CI118" s="921"/>
      <c r="CJ118" s="921"/>
      <c r="CK118" s="948"/>
      <c r="CL118" s="949"/>
      <c r="CM118" s="922" t="s">
        <v>473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447</v>
      </c>
      <c r="DH118" s="959"/>
      <c r="DI118" s="959"/>
      <c r="DJ118" s="959"/>
      <c r="DK118" s="960"/>
      <c r="DL118" s="961" t="s">
        <v>444</v>
      </c>
      <c r="DM118" s="959"/>
      <c r="DN118" s="959"/>
      <c r="DO118" s="959"/>
      <c r="DP118" s="960"/>
      <c r="DQ118" s="961" t="s">
        <v>399</v>
      </c>
      <c r="DR118" s="959"/>
      <c r="DS118" s="959"/>
      <c r="DT118" s="959"/>
      <c r="DU118" s="960"/>
      <c r="DV118" s="962" t="s">
        <v>455</v>
      </c>
      <c r="DW118" s="963"/>
      <c r="DX118" s="963"/>
      <c r="DY118" s="963"/>
      <c r="DZ118" s="964"/>
    </row>
    <row r="119" spans="1:130" s="230" customFormat="1" ht="26.25" customHeight="1" x14ac:dyDescent="0.15">
      <c r="A119" s="1056" t="s">
        <v>442</v>
      </c>
      <c r="B119" s="947"/>
      <c r="C119" s="929" t="s">
        <v>443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444</v>
      </c>
      <c r="AB119" s="900"/>
      <c r="AC119" s="900"/>
      <c r="AD119" s="900"/>
      <c r="AE119" s="901"/>
      <c r="AF119" s="902" t="s">
        <v>444</v>
      </c>
      <c r="AG119" s="900"/>
      <c r="AH119" s="900"/>
      <c r="AI119" s="900"/>
      <c r="AJ119" s="901"/>
      <c r="AK119" s="902" t="s">
        <v>444</v>
      </c>
      <c r="AL119" s="900"/>
      <c r="AM119" s="900"/>
      <c r="AN119" s="900"/>
      <c r="AO119" s="901"/>
      <c r="AP119" s="903" t="s">
        <v>444</v>
      </c>
      <c r="AQ119" s="904"/>
      <c r="AR119" s="904"/>
      <c r="AS119" s="904"/>
      <c r="AT119" s="905"/>
      <c r="AU119" s="910"/>
      <c r="AV119" s="911"/>
      <c r="AW119" s="911"/>
      <c r="AX119" s="911"/>
      <c r="AY119" s="911"/>
      <c r="AZ119" s="251" t="s">
        <v>193</v>
      </c>
      <c r="BA119" s="251"/>
      <c r="BB119" s="251"/>
      <c r="BC119" s="251"/>
      <c r="BD119" s="251"/>
      <c r="BE119" s="251"/>
      <c r="BF119" s="251"/>
      <c r="BG119" s="251"/>
      <c r="BH119" s="251"/>
      <c r="BI119" s="251"/>
      <c r="BJ119" s="251"/>
      <c r="BK119" s="251"/>
      <c r="BL119" s="251"/>
      <c r="BM119" s="251"/>
      <c r="BN119" s="251"/>
      <c r="BO119" s="977" t="s">
        <v>474</v>
      </c>
      <c r="BP119" s="1005"/>
      <c r="BQ119" s="999">
        <v>31541666</v>
      </c>
      <c r="BR119" s="1000"/>
      <c r="BS119" s="1000"/>
      <c r="BT119" s="1000"/>
      <c r="BU119" s="1000"/>
      <c r="BV119" s="1000">
        <v>30691411</v>
      </c>
      <c r="BW119" s="1000"/>
      <c r="BX119" s="1000"/>
      <c r="BY119" s="1000"/>
      <c r="BZ119" s="1000"/>
      <c r="CA119" s="1000">
        <v>27834306</v>
      </c>
      <c r="CB119" s="1000"/>
      <c r="CC119" s="1000"/>
      <c r="CD119" s="1000"/>
      <c r="CE119" s="1000"/>
      <c r="CF119" s="1001"/>
      <c r="CG119" s="1002"/>
      <c r="CH119" s="1002"/>
      <c r="CI119" s="1002"/>
      <c r="CJ119" s="1003"/>
      <c r="CK119" s="950"/>
      <c r="CL119" s="951"/>
      <c r="CM119" s="973" t="s">
        <v>475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25381</v>
      </c>
      <c r="DH119" s="986"/>
      <c r="DI119" s="986"/>
      <c r="DJ119" s="986"/>
      <c r="DK119" s="987"/>
      <c r="DL119" s="985">
        <v>20821</v>
      </c>
      <c r="DM119" s="986"/>
      <c r="DN119" s="986"/>
      <c r="DO119" s="986"/>
      <c r="DP119" s="987"/>
      <c r="DQ119" s="985">
        <v>27168</v>
      </c>
      <c r="DR119" s="986"/>
      <c r="DS119" s="986"/>
      <c r="DT119" s="986"/>
      <c r="DU119" s="987"/>
      <c r="DV119" s="988">
        <v>0.3</v>
      </c>
      <c r="DW119" s="989"/>
      <c r="DX119" s="989"/>
      <c r="DY119" s="989"/>
      <c r="DZ119" s="990"/>
    </row>
    <row r="120" spans="1:130" s="230" customFormat="1" ht="26.25" customHeight="1" x14ac:dyDescent="0.15">
      <c r="A120" s="1057"/>
      <c r="B120" s="949"/>
      <c r="C120" s="922" t="s">
        <v>449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462</v>
      </c>
      <c r="AB120" s="959"/>
      <c r="AC120" s="959"/>
      <c r="AD120" s="959"/>
      <c r="AE120" s="960"/>
      <c r="AF120" s="961" t="s">
        <v>444</v>
      </c>
      <c r="AG120" s="959"/>
      <c r="AH120" s="959"/>
      <c r="AI120" s="959"/>
      <c r="AJ120" s="960"/>
      <c r="AK120" s="961" t="s">
        <v>399</v>
      </c>
      <c r="AL120" s="959"/>
      <c r="AM120" s="959"/>
      <c r="AN120" s="959"/>
      <c r="AO120" s="960"/>
      <c r="AP120" s="962" t="s">
        <v>444</v>
      </c>
      <c r="AQ120" s="963"/>
      <c r="AR120" s="963"/>
      <c r="AS120" s="963"/>
      <c r="AT120" s="964"/>
      <c r="AU120" s="991" t="s">
        <v>476</v>
      </c>
      <c r="AV120" s="992"/>
      <c r="AW120" s="992"/>
      <c r="AX120" s="992"/>
      <c r="AY120" s="993"/>
      <c r="AZ120" s="929" t="s">
        <v>477</v>
      </c>
      <c r="BA120" s="897"/>
      <c r="BB120" s="897"/>
      <c r="BC120" s="897"/>
      <c r="BD120" s="897"/>
      <c r="BE120" s="897"/>
      <c r="BF120" s="897"/>
      <c r="BG120" s="897"/>
      <c r="BH120" s="897"/>
      <c r="BI120" s="897"/>
      <c r="BJ120" s="897"/>
      <c r="BK120" s="897"/>
      <c r="BL120" s="897"/>
      <c r="BM120" s="897"/>
      <c r="BN120" s="897"/>
      <c r="BO120" s="897"/>
      <c r="BP120" s="898"/>
      <c r="BQ120" s="930">
        <v>6039511</v>
      </c>
      <c r="BR120" s="931"/>
      <c r="BS120" s="931"/>
      <c r="BT120" s="931"/>
      <c r="BU120" s="931"/>
      <c r="BV120" s="931">
        <v>5693413</v>
      </c>
      <c r="BW120" s="931"/>
      <c r="BX120" s="931"/>
      <c r="BY120" s="931"/>
      <c r="BZ120" s="931"/>
      <c r="CA120" s="931">
        <v>4757430</v>
      </c>
      <c r="CB120" s="931"/>
      <c r="CC120" s="931"/>
      <c r="CD120" s="931"/>
      <c r="CE120" s="931"/>
      <c r="CF120" s="944">
        <v>50.9</v>
      </c>
      <c r="CG120" s="945"/>
      <c r="CH120" s="945"/>
      <c r="CI120" s="945"/>
      <c r="CJ120" s="945"/>
      <c r="CK120" s="1006" t="s">
        <v>478</v>
      </c>
      <c r="CL120" s="1007"/>
      <c r="CM120" s="1007"/>
      <c r="CN120" s="1007"/>
      <c r="CO120" s="1008"/>
      <c r="CP120" s="1014" t="s">
        <v>479</v>
      </c>
      <c r="CQ120" s="1015"/>
      <c r="CR120" s="1015"/>
      <c r="CS120" s="1015"/>
      <c r="CT120" s="1015"/>
      <c r="CU120" s="1015"/>
      <c r="CV120" s="1015"/>
      <c r="CW120" s="1015"/>
      <c r="CX120" s="1015"/>
      <c r="CY120" s="1015"/>
      <c r="CZ120" s="1015"/>
      <c r="DA120" s="1015"/>
      <c r="DB120" s="1015"/>
      <c r="DC120" s="1015"/>
      <c r="DD120" s="1015"/>
      <c r="DE120" s="1015"/>
      <c r="DF120" s="1016"/>
      <c r="DG120" s="930">
        <v>7391965</v>
      </c>
      <c r="DH120" s="931"/>
      <c r="DI120" s="931"/>
      <c r="DJ120" s="931"/>
      <c r="DK120" s="931"/>
      <c r="DL120" s="931">
        <v>6895479</v>
      </c>
      <c r="DM120" s="931"/>
      <c r="DN120" s="931"/>
      <c r="DO120" s="931"/>
      <c r="DP120" s="931"/>
      <c r="DQ120" s="931">
        <v>6380846</v>
      </c>
      <c r="DR120" s="931"/>
      <c r="DS120" s="931"/>
      <c r="DT120" s="931"/>
      <c r="DU120" s="931"/>
      <c r="DV120" s="932">
        <v>68.3</v>
      </c>
      <c r="DW120" s="932"/>
      <c r="DX120" s="932"/>
      <c r="DY120" s="932"/>
      <c r="DZ120" s="933"/>
    </row>
    <row r="121" spans="1:130" s="230" customFormat="1" ht="26.25" customHeight="1" x14ac:dyDescent="0.15">
      <c r="A121" s="1057"/>
      <c r="B121" s="949"/>
      <c r="C121" s="974" t="s">
        <v>480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399</v>
      </c>
      <c r="AB121" s="959"/>
      <c r="AC121" s="959"/>
      <c r="AD121" s="959"/>
      <c r="AE121" s="960"/>
      <c r="AF121" s="961" t="s">
        <v>444</v>
      </c>
      <c r="AG121" s="959"/>
      <c r="AH121" s="959"/>
      <c r="AI121" s="959"/>
      <c r="AJ121" s="960"/>
      <c r="AK121" s="961" t="s">
        <v>444</v>
      </c>
      <c r="AL121" s="959"/>
      <c r="AM121" s="959"/>
      <c r="AN121" s="959"/>
      <c r="AO121" s="960"/>
      <c r="AP121" s="962" t="s">
        <v>462</v>
      </c>
      <c r="AQ121" s="963"/>
      <c r="AR121" s="963"/>
      <c r="AS121" s="963"/>
      <c r="AT121" s="964"/>
      <c r="AU121" s="994"/>
      <c r="AV121" s="995"/>
      <c r="AW121" s="995"/>
      <c r="AX121" s="995"/>
      <c r="AY121" s="996"/>
      <c r="AZ121" s="922" t="s">
        <v>481</v>
      </c>
      <c r="BA121" s="923"/>
      <c r="BB121" s="923"/>
      <c r="BC121" s="923"/>
      <c r="BD121" s="923"/>
      <c r="BE121" s="923"/>
      <c r="BF121" s="923"/>
      <c r="BG121" s="923"/>
      <c r="BH121" s="923"/>
      <c r="BI121" s="923"/>
      <c r="BJ121" s="923"/>
      <c r="BK121" s="923"/>
      <c r="BL121" s="923"/>
      <c r="BM121" s="923"/>
      <c r="BN121" s="923"/>
      <c r="BO121" s="923"/>
      <c r="BP121" s="924"/>
      <c r="BQ121" s="925">
        <v>24472</v>
      </c>
      <c r="BR121" s="926"/>
      <c r="BS121" s="926"/>
      <c r="BT121" s="926"/>
      <c r="BU121" s="926"/>
      <c r="BV121" s="926">
        <v>8574</v>
      </c>
      <c r="BW121" s="926"/>
      <c r="BX121" s="926"/>
      <c r="BY121" s="926"/>
      <c r="BZ121" s="926"/>
      <c r="CA121" s="926">
        <v>832</v>
      </c>
      <c r="CB121" s="926"/>
      <c r="CC121" s="926"/>
      <c r="CD121" s="926"/>
      <c r="CE121" s="926"/>
      <c r="CF121" s="920">
        <v>0</v>
      </c>
      <c r="CG121" s="921"/>
      <c r="CH121" s="921"/>
      <c r="CI121" s="921"/>
      <c r="CJ121" s="921"/>
      <c r="CK121" s="1009"/>
      <c r="CL121" s="1010"/>
      <c r="CM121" s="1010"/>
      <c r="CN121" s="1010"/>
      <c r="CO121" s="1011"/>
      <c r="CP121" s="1019" t="s">
        <v>482</v>
      </c>
      <c r="CQ121" s="1020"/>
      <c r="CR121" s="1020"/>
      <c r="CS121" s="1020"/>
      <c r="CT121" s="1020"/>
      <c r="CU121" s="1020"/>
      <c r="CV121" s="1020"/>
      <c r="CW121" s="1020"/>
      <c r="CX121" s="1020"/>
      <c r="CY121" s="1020"/>
      <c r="CZ121" s="1020"/>
      <c r="DA121" s="1020"/>
      <c r="DB121" s="1020"/>
      <c r="DC121" s="1020"/>
      <c r="DD121" s="1020"/>
      <c r="DE121" s="1020"/>
      <c r="DF121" s="1021"/>
      <c r="DG121" s="925">
        <v>2831861</v>
      </c>
      <c r="DH121" s="926"/>
      <c r="DI121" s="926"/>
      <c r="DJ121" s="926"/>
      <c r="DK121" s="926"/>
      <c r="DL121" s="926">
        <v>2729726</v>
      </c>
      <c r="DM121" s="926"/>
      <c r="DN121" s="926"/>
      <c r="DO121" s="926"/>
      <c r="DP121" s="926"/>
      <c r="DQ121" s="926">
        <v>2548751</v>
      </c>
      <c r="DR121" s="926"/>
      <c r="DS121" s="926"/>
      <c r="DT121" s="926"/>
      <c r="DU121" s="926"/>
      <c r="DV121" s="927">
        <v>27.3</v>
      </c>
      <c r="DW121" s="927"/>
      <c r="DX121" s="927"/>
      <c r="DY121" s="927"/>
      <c r="DZ121" s="928"/>
    </row>
    <row r="122" spans="1:130" s="230" customFormat="1" ht="26.25" customHeight="1" x14ac:dyDescent="0.15">
      <c r="A122" s="1057"/>
      <c r="B122" s="949"/>
      <c r="C122" s="922" t="s">
        <v>461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444</v>
      </c>
      <c r="AB122" s="959"/>
      <c r="AC122" s="959"/>
      <c r="AD122" s="959"/>
      <c r="AE122" s="960"/>
      <c r="AF122" s="961" t="s">
        <v>455</v>
      </c>
      <c r="AG122" s="959"/>
      <c r="AH122" s="959"/>
      <c r="AI122" s="959"/>
      <c r="AJ122" s="960"/>
      <c r="AK122" s="961" t="s">
        <v>444</v>
      </c>
      <c r="AL122" s="959"/>
      <c r="AM122" s="959"/>
      <c r="AN122" s="959"/>
      <c r="AO122" s="960"/>
      <c r="AP122" s="962" t="s">
        <v>444</v>
      </c>
      <c r="AQ122" s="963"/>
      <c r="AR122" s="963"/>
      <c r="AS122" s="963"/>
      <c r="AT122" s="964"/>
      <c r="AU122" s="994"/>
      <c r="AV122" s="995"/>
      <c r="AW122" s="995"/>
      <c r="AX122" s="995"/>
      <c r="AY122" s="996"/>
      <c r="AZ122" s="973" t="s">
        <v>483</v>
      </c>
      <c r="BA122" s="965"/>
      <c r="BB122" s="965"/>
      <c r="BC122" s="965"/>
      <c r="BD122" s="965"/>
      <c r="BE122" s="965"/>
      <c r="BF122" s="965"/>
      <c r="BG122" s="965"/>
      <c r="BH122" s="965"/>
      <c r="BI122" s="965"/>
      <c r="BJ122" s="965"/>
      <c r="BK122" s="965"/>
      <c r="BL122" s="965"/>
      <c r="BM122" s="965"/>
      <c r="BN122" s="965"/>
      <c r="BO122" s="965"/>
      <c r="BP122" s="966"/>
      <c r="BQ122" s="999">
        <v>21070915</v>
      </c>
      <c r="BR122" s="1000"/>
      <c r="BS122" s="1000"/>
      <c r="BT122" s="1000"/>
      <c r="BU122" s="1000"/>
      <c r="BV122" s="1000">
        <v>20234701</v>
      </c>
      <c r="BW122" s="1000"/>
      <c r="BX122" s="1000"/>
      <c r="BY122" s="1000"/>
      <c r="BZ122" s="1000"/>
      <c r="CA122" s="1000">
        <v>19711306</v>
      </c>
      <c r="CB122" s="1000"/>
      <c r="CC122" s="1000"/>
      <c r="CD122" s="1000"/>
      <c r="CE122" s="1000"/>
      <c r="CF122" s="1017">
        <v>210.9</v>
      </c>
      <c r="CG122" s="1018"/>
      <c r="CH122" s="1018"/>
      <c r="CI122" s="1018"/>
      <c r="CJ122" s="1018"/>
      <c r="CK122" s="1009"/>
      <c r="CL122" s="1010"/>
      <c r="CM122" s="1010"/>
      <c r="CN122" s="1010"/>
      <c r="CO122" s="1011"/>
      <c r="CP122" s="1019" t="s">
        <v>484</v>
      </c>
      <c r="CQ122" s="1020"/>
      <c r="CR122" s="1020"/>
      <c r="CS122" s="1020"/>
      <c r="CT122" s="1020"/>
      <c r="CU122" s="1020"/>
      <c r="CV122" s="1020"/>
      <c r="CW122" s="1020"/>
      <c r="CX122" s="1020"/>
      <c r="CY122" s="1020"/>
      <c r="CZ122" s="1020"/>
      <c r="DA122" s="1020"/>
      <c r="DB122" s="1020"/>
      <c r="DC122" s="1020"/>
      <c r="DD122" s="1020"/>
      <c r="DE122" s="1020"/>
      <c r="DF122" s="1021"/>
      <c r="DG122" s="925">
        <v>1416911</v>
      </c>
      <c r="DH122" s="926"/>
      <c r="DI122" s="926"/>
      <c r="DJ122" s="926"/>
      <c r="DK122" s="926"/>
      <c r="DL122" s="926">
        <v>1442414</v>
      </c>
      <c r="DM122" s="926"/>
      <c r="DN122" s="926"/>
      <c r="DO122" s="926"/>
      <c r="DP122" s="926"/>
      <c r="DQ122" s="926">
        <v>1286004</v>
      </c>
      <c r="DR122" s="926"/>
      <c r="DS122" s="926"/>
      <c r="DT122" s="926"/>
      <c r="DU122" s="926"/>
      <c r="DV122" s="927">
        <v>13.8</v>
      </c>
      <c r="DW122" s="927"/>
      <c r="DX122" s="927"/>
      <c r="DY122" s="927"/>
      <c r="DZ122" s="928"/>
    </row>
    <row r="123" spans="1:130" s="230" customFormat="1" ht="26.25" customHeight="1" x14ac:dyDescent="0.15">
      <c r="A123" s="1057"/>
      <c r="B123" s="949"/>
      <c r="C123" s="922" t="s">
        <v>468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399</v>
      </c>
      <c r="AB123" s="959"/>
      <c r="AC123" s="959"/>
      <c r="AD123" s="959"/>
      <c r="AE123" s="960"/>
      <c r="AF123" s="961" t="s">
        <v>447</v>
      </c>
      <c r="AG123" s="959"/>
      <c r="AH123" s="959"/>
      <c r="AI123" s="959"/>
      <c r="AJ123" s="960"/>
      <c r="AK123" s="961" t="s">
        <v>399</v>
      </c>
      <c r="AL123" s="959"/>
      <c r="AM123" s="959"/>
      <c r="AN123" s="959"/>
      <c r="AO123" s="960"/>
      <c r="AP123" s="962" t="s">
        <v>399</v>
      </c>
      <c r="AQ123" s="963"/>
      <c r="AR123" s="963"/>
      <c r="AS123" s="963"/>
      <c r="AT123" s="964"/>
      <c r="AU123" s="997"/>
      <c r="AV123" s="998"/>
      <c r="AW123" s="998"/>
      <c r="AX123" s="998"/>
      <c r="AY123" s="998"/>
      <c r="AZ123" s="251" t="s">
        <v>193</v>
      </c>
      <c r="BA123" s="251"/>
      <c r="BB123" s="251"/>
      <c r="BC123" s="251"/>
      <c r="BD123" s="251"/>
      <c r="BE123" s="251"/>
      <c r="BF123" s="251"/>
      <c r="BG123" s="251"/>
      <c r="BH123" s="251"/>
      <c r="BI123" s="251"/>
      <c r="BJ123" s="251"/>
      <c r="BK123" s="251"/>
      <c r="BL123" s="251"/>
      <c r="BM123" s="251"/>
      <c r="BN123" s="251"/>
      <c r="BO123" s="977" t="s">
        <v>485</v>
      </c>
      <c r="BP123" s="1005"/>
      <c r="BQ123" s="1063">
        <v>27134898</v>
      </c>
      <c r="BR123" s="1064"/>
      <c r="BS123" s="1064"/>
      <c r="BT123" s="1064"/>
      <c r="BU123" s="1064"/>
      <c r="BV123" s="1064">
        <v>25936688</v>
      </c>
      <c r="BW123" s="1064"/>
      <c r="BX123" s="1064"/>
      <c r="BY123" s="1064"/>
      <c r="BZ123" s="1064"/>
      <c r="CA123" s="1064">
        <v>24469568</v>
      </c>
      <c r="CB123" s="1064"/>
      <c r="CC123" s="1064"/>
      <c r="CD123" s="1064"/>
      <c r="CE123" s="1064"/>
      <c r="CF123" s="1001"/>
      <c r="CG123" s="1002"/>
      <c r="CH123" s="1002"/>
      <c r="CI123" s="1002"/>
      <c r="CJ123" s="1003"/>
      <c r="CK123" s="1009"/>
      <c r="CL123" s="1010"/>
      <c r="CM123" s="1010"/>
      <c r="CN123" s="1010"/>
      <c r="CO123" s="1011"/>
      <c r="CP123" s="1019" t="s">
        <v>411</v>
      </c>
      <c r="CQ123" s="1020"/>
      <c r="CR123" s="1020"/>
      <c r="CS123" s="1020"/>
      <c r="CT123" s="1020"/>
      <c r="CU123" s="1020"/>
      <c r="CV123" s="1020"/>
      <c r="CW123" s="1020"/>
      <c r="CX123" s="1020"/>
      <c r="CY123" s="1020"/>
      <c r="CZ123" s="1020"/>
      <c r="DA123" s="1020"/>
      <c r="DB123" s="1020"/>
      <c r="DC123" s="1020"/>
      <c r="DD123" s="1020"/>
      <c r="DE123" s="1020"/>
      <c r="DF123" s="1021"/>
      <c r="DG123" s="958" t="s">
        <v>399</v>
      </c>
      <c r="DH123" s="959"/>
      <c r="DI123" s="959"/>
      <c r="DJ123" s="959"/>
      <c r="DK123" s="960"/>
      <c r="DL123" s="961" t="s">
        <v>462</v>
      </c>
      <c r="DM123" s="959"/>
      <c r="DN123" s="959"/>
      <c r="DO123" s="959"/>
      <c r="DP123" s="960"/>
      <c r="DQ123" s="961" t="s">
        <v>444</v>
      </c>
      <c r="DR123" s="959"/>
      <c r="DS123" s="959"/>
      <c r="DT123" s="959"/>
      <c r="DU123" s="960"/>
      <c r="DV123" s="962" t="s">
        <v>444</v>
      </c>
      <c r="DW123" s="963"/>
      <c r="DX123" s="963"/>
      <c r="DY123" s="963"/>
      <c r="DZ123" s="964"/>
    </row>
    <row r="124" spans="1:130" s="230" customFormat="1" ht="26.25" customHeight="1" thickBot="1" x14ac:dyDescent="0.2">
      <c r="A124" s="1057"/>
      <c r="B124" s="949"/>
      <c r="C124" s="922" t="s">
        <v>471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462</v>
      </c>
      <c r="AB124" s="959"/>
      <c r="AC124" s="959"/>
      <c r="AD124" s="959"/>
      <c r="AE124" s="960"/>
      <c r="AF124" s="961" t="s">
        <v>399</v>
      </c>
      <c r="AG124" s="959"/>
      <c r="AH124" s="959"/>
      <c r="AI124" s="959"/>
      <c r="AJ124" s="960"/>
      <c r="AK124" s="961" t="s">
        <v>444</v>
      </c>
      <c r="AL124" s="959"/>
      <c r="AM124" s="959"/>
      <c r="AN124" s="959"/>
      <c r="AO124" s="960"/>
      <c r="AP124" s="962" t="s">
        <v>462</v>
      </c>
      <c r="AQ124" s="963"/>
      <c r="AR124" s="963"/>
      <c r="AS124" s="963"/>
      <c r="AT124" s="964"/>
      <c r="AU124" s="1059" t="s">
        <v>486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47</v>
      </c>
      <c r="BR124" s="1027"/>
      <c r="BS124" s="1027"/>
      <c r="BT124" s="1027"/>
      <c r="BU124" s="1027"/>
      <c r="BV124" s="1027">
        <v>48.9</v>
      </c>
      <c r="BW124" s="1027"/>
      <c r="BX124" s="1027"/>
      <c r="BY124" s="1027"/>
      <c r="BZ124" s="1027"/>
      <c r="CA124" s="1027">
        <v>35.9</v>
      </c>
      <c r="CB124" s="1027"/>
      <c r="CC124" s="1027"/>
      <c r="CD124" s="1027"/>
      <c r="CE124" s="1027"/>
      <c r="CF124" s="1028"/>
      <c r="CG124" s="1029"/>
      <c r="CH124" s="1029"/>
      <c r="CI124" s="1029"/>
      <c r="CJ124" s="1030"/>
      <c r="CK124" s="1012"/>
      <c r="CL124" s="1012"/>
      <c r="CM124" s="1012"/>
      <c r="CN124" s="1012"/>
      <c r="CO124" s="1013"/>
      <c r="CP124" s="1019" t="s">
        <v>487</v>
      </c>
      <c r="CQ124" s="1020"/>
      <c r="CR124" s="1020"/>
      <c r="CS124" s="1020"/>
      <c r="CT124" s="1020"/>
      <c r="CU124" s="1020"/>
      <c r="CV124" s="1020"/>
      <c r="CW124" s="1020"/>
      <c r="CX124" s="1020"/>
      <c r="CY124" s="1020"/>
      <c r="CZ124" s="1020"/>
      <c r="DA124" s="1020"/>
      <c r="DB124" s="1020"/>
      <c r="DC124" s="1020"/>
      <c r="DD124" s="1020"/>
      <c r="DE124" s="1020"/>
      <c r="DF124" s="1021"/>
      <c r="DG124" s="1004" t="s">
        <v>462</v>
      </c>
      <c r="DH124" s="986"/>
      <c r="DI124" s="986"/>
      <c r="DJ124" s="986"/>
      <c r="DK124" s="987"/>
      <c r="DL124" s="985" t="s">
        <v>447</v>
      </c>
      <c r="DM124" s="986"/>
      <c r="DN124" s="986"/>
      <c r="DO124" s="986"/>
      <c r="DP124" s="987"/>
      <c r="DQ124" s="985" t="s">
        <v>447</v>
      </c>
      <c r="DR124" s="986"/>
      <c r="DS124" s="986"/>
      <c r="DT124" s="986"/>
      <c r="DU124" s="987"/>
      <c r="DV124" s="988" t="s">
        <v>455</v>
      </c>
      <c r="DW124" s="989"/>
      <c r="DX124" s="989"/>
      <c r="DY124" s="989"/>
      <c r="DZ124" s="990"/>
    </row>
    <row r="125" spans="1:130" s="230" customFormat="1" ht="26.25" customHeight="1" x14ac:dyDescent="0.15">
      <c r="A125" s="1057"/>
      <c r="B125" s="949"/>
      <c r="C125" s="922" t="s">
        <v>473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455</v>
      </c>
      <c r="AB125" s="959"/>
      <c r="AC125" s="959"/>
      <c r="AD125" s="959"/>
      <c r="AE125" s="960"/>
      <c r="AF125" s="961" t="s">
        <v>455</v>
      </c>
      <c r="AG125" s="959"/>
      <c r="AH125" s="959"/>
      <c r="AI125" s="959"/>
      <c r="AJ125" s="960"/>
      <c r="AK125" s="961" t="s">
        <v>455</v>
      </c>
      <c r="AL125" s="959"/>
      <c r="AM125" s="959"/>
      <c r="AN125" s="959"/>
      <c r="AO125" s="960"/>
      <c r="AP125" s="962" t="s">
        <v>399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488</v>
      </c>
      <c r="CL125" s="1007"/>
      <c r="CM125" s="1007"/>
      <c r="CN125" s="1007"/>
      <c r="CO125" s="1008"/>
      <c r="CP125" s="929" t="s">
        <v>489</v>
      </c>
      <c r="CQ125" s="897"/>
      <c r="CR125" s="897"/>
      <c r="CS125" s="897"/>
      <c r="CT125" s="897"/>
      <c r="CU125" s="897"/>
      <c r="CV125" s="897"/>
      <c r="CW125" s="897"/>
      <c r="CX125" s="897"/>
      <c r="CY125" s="897"/>
      <c r="CZ125" s="897"/>
      <c r="DA125" s="897"/>
      <c r="DB125" s="897"/>
      <c r="DC125" s="897"/>
      <c r="DD125" s="897"/>
      <c r="DE125" s="897"/>
      <c r="DF125" s="898"/>
      <c r="DG125" s="930" t="s">
        <v>455</v>
      </c>
      <c r="DH125" s="931"/>
      <c r="DI125" s="931"/>
      <c r="DJ125" s="931"/>
      <c r="DK125" s="931"/>
      <c r="DL125" s="931" t="s">
        <v>462</v>
      </c>
      <c r="DM125" s="931"/>
      <c r="DN125" s="931"/>
      <c r="DO125" s="931"/>
      <c r="DP125" s="931"/>
      <c r="DQ125" s="931" t="s">
        <v>447</v>
      </c>
      <c r="DR125" s="931"/>
      <c r="DS125" s="931"/>
      <c r="DT125" s="931"/>
      <c r="DU125" s="931"/>
      <c r="DV125" s="932" t="s">
        <v>462</v>
      </c>
      <c r="DW125" s="932"/>
      <c r="DX125" s="932"/>
      <c r="DY125" s="932"/>
      <c r="DZ125" s="933"/>
    </row>
    <row r="126" spans="1:130" s="230" customFormat="1" ht="26.25" customHeight="1" thickBot="1" x14ac:dyDescent="0.2">
      <c r="A126" s="1057"/>
      <c r="B126" s="949"/>
      <c r="C126" s="922" t="s">
        <v>475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7267</v>
      </c>
      <c r="AB126" s="959"/>
      <c r="AC126" s="959"/>
      <c r="AD126" s="959"/>
      <c r="AE126" s="960"/>
      <c r="AF126" s="961">
        <v>4823</v>
      </c>
      <c r="AG126" s="959"/>
      <c r="AH126" s="959"/>
      <c r="AI126" s="959"/>
      <c r="AJ126" s="960"/>
      <c r="AK126" s="961">
        <v>4128</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490</v>
      </c>
      <c r="CQ126" s="923"/>
      <c r="CR126" s="923"/>
      <c r="CS126" s="923"/>
      <c r="CT126" s="923"/>
      <c r="CU126" s="923"/>
      <c r="CV126" s="923"/>
      <c r="CW126" s="923"/>
      <c r="CX126" s="923"/>
      <c r="CY126" s="923"/>
      <c r="CZ126" s="923"/>
      <c r="DA126" s="923"/>
      <c r="DB126" s="923"/>
      <c r="DC126" s="923"/>
      <c r="DD126" s="923"/>
      <c r="DE126" s="923"/>
      <c r="DF126" s="924"/>
      <c r="DG126" s="925" t="s">
        <v>447</v>
      </c>
      <c r="DH126" s="926"/>
      <c r="DI126" s="926"/>
      <c r="DJ126" s="926"/>
      <c r="DK126" s="926"/>
      <c r="DL126" s="926" t="s">
        <v>462</v>
      </c>
      <c r="DM126" s="926"/>
      <c r="DN126" s="926"/>
      <c r="DO126" s="926"/>
      <c r="DP126" s="926"/>
      <c r="DQ126" s="926" t="s">
        <v>455</v>
      </c>
      <c r="DR126" s="926"/>
      <c r="DS126" s="926"/>
      <c r="DT126" s="926"/>
      <c r="DU126" s="926"/>
      <c r="DV126" s="927" t="s">
        <v>462</v>
      </c>
      <c r="DW126" s="927"/>
      <c r="DX126" s="927"/>
      <c r="DY126" s="927"/>
      <c r="DZ126" s="928"/>
    </row>
    <row r="127" spans="1:130" s="230" customFormat="1" ht="26.25" customHeight="1" x14ac:dyDescent="0.15">
      <c r="A127" s="1058"/>
      <c r="B127" s="951"/>
      <c r="C127" s="973" t="s">
        <v>491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12143</v>
      </c>
      <c r="AB127" s="959"/>
      <c r="AC127" s="959"/>
      <c r="AD127" s="959"/>
      <c r="AE127" s="960"/>
      <c r="AF127" s="961">
        <v>41940</v>
      </c>
      <c r="AG127" s="959"/>
      <c r="AH127" s="959"/>
      <c r="AI127" s="959"/>
      <c r="AJ127" s="960"/>
      <c r="AK127" s="961">
        <v>38233</v>
      </c>
      <c r="AL127" s="959"/>
      <c r="AM127" s="959"/>
      <c r="AN127" s="959"/>
      <c r="AO127" s="960"/>
      <c r="AP127" s="962">
        <v>0.4</v>
      </c>
      <c r="AQ127" s="963"/>
      <c r="AR127" s="963"/>
      <c r="AS127" s="963"/>
      <c r="AT127" s="964"/>
      <c r="AU127" s="232"/>
      <c r="AV127" s="232"/>
      <c r="AW127" s="232"/>
      <c r="AX127" s="1031" t="s">
        <v>492</v>
      </c>
      <c r="AY127" s="1032"/>
      <c r="AZ127" s="1032"/>
      <c r="BA127" s="1032"/>
      <c r="BB127" s="1032"/>
      <c r="BC127" s="1032"/>
      <c r="BD127" s="1032"/>
      <c r="BE127" s="1033"/>
      <c r="BF127" s="1034" t="s">
        <v>493</v>
      </c>
      <c r="BG127" s="1032"/>
      <c r="BH127" s="1032"/>
      <c r="BI127" s="1032"/>
      <c r="BJ127" s="1032"/>
      <c r="BK127" s="1032"/>
      <c r="BL127" s="1033"/>
      <c r="BM127" s="1034" t="s">
        <v>494</v>
      </c>
      <c r="BN127" s="1032"/>
      <c r="BO127" s="1032"/>
      <c r="BP127" s="1032"/>
      <c r="BQ127" s="1032"/>
      <c r="BR127" s="1032"/>
      <c r="BS127" s="1033"/>
      <c r="BT127" s="1034" t="s">
        <v>495</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496</v>
      </c>
      <c r="CQ127" s="923"/>
      <c r="CR127" s="923"/>
      <c r="CS127" s="923"/>
      <c r="CT127" s="923"/>
      <c r="CU127" s="923"/>
      <c r="CV127" s="923"/>
      <c r="CW127" s="923"/>
      <c r="CX127" s="923"/>
      <c r="CY127" s="923"/>
      <c r="CZ127" s="923"/>
      <c r="DA127" s="923"/>
      <c r="DB127" s="923"/>
      <c r="DC127" s="923"/>
      <c r="DD127" s="923"/>
      <c r="DE127" s="923"/>
      <c r="DF127" s="924"/>
      <c r="DG127" s="925" t="s">
        <v>455</v>
      </c>
      <c r="DH127" s="926"/>
      <c r="DI127" s="926"/>
      <c r="DJ127" s="926"/>
      <c r="DK127" s="926"/>
      <c r="DL127" s="926" t="s">
        <v>447</v>
      </c>
      <c r="DM127" s="926"/>
      <c r="DN127" s="926"/>
      <c r="DO127" s="926"/>
      <c r="DP127" s="926"/>
      <c r="DQ127" s="926" t="s">
        <v>399</v>
      </c>
      <c r="DR127" s="926"/>
      <c r="DS127" s="926"/>
      <c r="DT127" s="926"/>
      <c r="DU127" s="926"/>
      <c r="DV127" s="927" t="s">
        <v>399</v>
      </c>
      <c r="DW127" s="927"/>
      <c r="DX127" s="927"/>
      <c r="DY127" s="927"/>
      <c r="DZ127" s="928"/>
    </row>
    <row r="128" spans="1:130" s="230" customFormat="1" ht="26.25" customHeight="1" thickBot="1" x14ac:dyDescent="0.2">
      <c r="A128" s="1041" t="s">
        <v>497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498</v>
      </c>
      <c r="X128" s="1043"/>
      <c r="Y128" s="1043"/>
      <c r="Z128" s="1044"/>
      <c r="AA128" s="1045">
        <v>20463</v>
      </c>
      <c r="AB128" s="1046"/>
      <c r="AC128" s="1046"/>
      <c r="AD128" s="1046"/>
      <c r="AE128" s="1047"/>
      <c r="AF128" s="1048">
        <v>16283</v>
      </c>
      <c r="AG128" s="1046"/>
      <c r="AH128" s="1046"/>
      <c r="AI128" s="1046"/>
      <c r="AJ128" s="1047"/>
      <c r="AK128" s="1048">
        <v>7854</v>
      </c>
      <c r="AL128" s="1046"/>
      <c r="AM128" s="1046"/>
      <c r="AN128" s="1046"/>
      <c r="AO128" s="1047"/>
      <c r="AP128" s="1049"/>
      <c r="AQ128" s="1050"/>
      <c r="AR128" s="1050"/>
      <c r="AS128" s="1050"/>
      <c r="AT128" s="1051"/>
      <c r="AU128" s="232"/>
      <c r="AV128" s="232"/>
      <c r="AW128" s="232"/>
      <c r="AX128" s="896" t="s">
        <v>499</v>
      </c>
      <c r="AY128" s="897"/>
      <c r="AZ128" s="897"/>
      <c r="BA128" s="897"/>
      <c r="BB128" s="897"/>
      <c r="BC128" s="897"/>
      <c r="BD128" s="897"/>
      <c r="BE128" s="898"/>
      <c r="BF128" s="1052" t="s">
        <v>455</v>
      </c>
      <c r="BG128" s="1053"/>
      <c r="BH128" s="1053"/>
      <c r="BI128" s="1053"/>
      <c r="BJ128" s="1053"/>
      <c r="BK128" s="1053"/>
      <c r="BL128" s="1054"/>
      <c r="BM128" s="1052">
        <v>13.08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500</v>
      </c>
      <c r="CQ128" s="726"/>
      <c r="CR128" s="726"/>
      <c r="CS128" s="726"/>
      <c r="CT128" s="726"/>
      <c r="CU128" s="726"/>
      <c r="CV128" s="726"/>
      <c r="CW128" s="726"/>
      <c r="CX128" s="726"/>
      <c r="CY128" s="726"/>
      <c r="CZ128" s="726"/>
      <c r="DA128" s="726"/>
      <c r="DB128" s="726"/>
      <c r="DC128" s="726"/>
      <c r="DD128" s="726"/>
      <c r="DE128" s="726"/>
      <c r="DF128" s="1036"/>
      <c r="DG128" s="1037" t="s">
        <v>399</v>
      </c>
      <c r="DH128" s="1038"/>
      <c r="DI128" s="1038"/>
      <c r="DJ128" s="1038"/>
      <c r="DK128" s="1038"/>
      <c r="DL128" s="1038" t="s">
        <v>447</v>
      </c>
      <c r="DM128" s="1038"/>
      <c r="DN128" s="1038"/>
      <c r="DO128" s="1038"/>
      <c r="DP128" s="1038"/>
      <c r="DQ128" s="1038" t="s">
        <v>501</v>
      </c>
      <c r="DR128" s="1038"/>
      <c r="DS128" s="1038"/>
      <c r="DT128" s="1038"/>
      <c r="DU128" s="1038"/>
      <c r="DV128" s="1039" t="s">
        <v>445</v>
      </c>
      <c r="DW128" s="1039"/>
      <c r="DX128" s="1039"/>
      <c r="DY128" s="1039"/>
      <c r="DZ128" s="1040"/>
    </row>
    <row r="129" spans="1:131" s="230" customFormat="1" ht="26.25" customHeight="1" x14ac:dyDescent="0.15">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502</v>
      </c>
      <c r="X129" s="1071"/>
      <c r="Y129" s="1071"/>
      <c r="Z129" s="1072"/>
      <c r="AA129" s="958">
        <v>11771185</v>
      </c>
      <c r="AB129" s="959"/>
      <c r="AC129" s="959"/>
      <c r="AD129" s="959"/>
      <c r="AE129" s="960"/>
      <c r="AF129" s="961">
        <v>12173531</v>
      </c>
      <c r="AG129" s="959"/>
      <c r="AH129" s="959"/>
      <c r="AI129" s="959"/>
      <c r="AJ129" s="960"/>
      <c r="AK129" s="961">
        <v>11810936</v>
      </c>
      <c r="AL129" s="959"/>
      <c r="AM129" s="959"/>
      <c r="AN129" s="959"/>
      <c r="AO129" s="960"/>
      <c r="AP129" s="1073"/>
      <c r="AQ129" s="1074"/>
      <c r="AR129" s="1074"/>
      <c r="AS129" s="1074"/>
      <c r="AT129" s="1075"/>
      <c r="AU129" s="233"/>
      <c r="AV129" s="233"/>
      <c r="AW129" s="233"/>
      <c r="AX129" s="1065" t="s">
        <v>503</v>
      </c>
      <c r="AY129" s="923"/>
      <c r="AZ129" s="923"/>
      <c r="BA129" s="923"/>
      <c r="BB129" s="923"/>
      <c r="BC129" s="923"/>
      <c r="BD129" s="923"/>
      <c r="BE129" s="924"/>
      <c r="BF129" s="1066" t="s">
        <v>399</v>
      </c>
      <c r="BG129" s="1067"/>
      <c r="BH129" s="1067"/>
      <c r="BI129" s="1067"/>
      <c r="BJ129" s="1067"/>
      <c r="BK129" s="1067"/>
      <c r="BL129" s="1068"/>
      <c r="BM129" s="1066">
        <v>18.079999999999998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505</v>
      </c>
      <c r="X130" s="1071"/>
      <c r="Y130" s="1071"/>
      <c r="Z130" s="1072"/>
      <c r="AA130" s="958">
        <v>2395577</v>
      </c>
      <c r="AB130" s="959"/>
      <c r="AC130" s="959"/>
      <c r="AD130" s="959"/>
      <c r="AE130" s="960"/>
      <c r="AF130" s="961">
        <v>2457118</v>
      </c>
      <c r="AG130" s="959"/>
      <c r="AH130" s="959"/>
      <c r="AI130" s="959"/>
      <c r="AJ130" s="960"/>
      <c r="AK130" s="961">
        <v>2462548</v>
      </c>
      <c r="AL130" s="959"/>
      <c r="AM130" s="959"/>
      <c r="AN130" s="959"/>
      <c r="AO130" s="960"/>
      <c r="AP130" s="1073"/>
      <c r="AQ130" s="1074"/>
      <c r="AR130" s="1074"/>
      <c r="AS130" s="1074"/>
      <c r="AT130" s="1075"/>
      <c r="AU130" s="233"/>
      <c r="AV130" s="233"/>
      <c r="AW130" s="233"/>
      <c r="AX130" s="1065" t="s">
        <v>506</v>
      </c>
      <c r="AY130" s="923"/>
      <c r="AZ130" s="923"/>
      <c r="BA130" s="923"/>
      <c r="BB130" s="923"/>
      <c r="BC130" s="923"/>
      <c r="BD130" s="923"/>
      <c r="BE130" s="924"/>
      <c r="BF130" s="1101">
        <v>16.3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507</v>
      </c>
      <c r="X131" s="1108"/>
      <c r="Y131" s="1108"/>
      <c r="Z131" s="1109"/>
      <c r="AA131" s="1004">
        <v>9375608</v>
      </c>
      <c r="AB131" s="986"/>
      <c r="AC131" s="986"/>
      <c r="AD131" s="986"/>
      <c r="AE131" s="987"/>
      <c r="AF131" s="985">
        <v>9716413</v>
      </c>
      <c r="AG131" s="986"/>
      <c r="AH131" s="986"/>
      <c r="AI131" s="986"/>
      <c r="AJ131" s="987"/>
      <c r="AK131" s="985">
        <v>9348388</v>
      </c>
      <c r="AL131" s="986"/>
      <c r="AM131" s="986"/>
      <c r="AN131" s="986"/>
      <c r="AO131" s="987"/>
      <c r="AP131" s="1110"/>
      <c r="AQ131" s="1111"/>
      <c r="AR131" s="1111"/>
      <c r="AS131" s="1111"/>
      <c r="AT131" s="1112"/>
      <c r="AU131" s="233"/>
      <c r="AV131" s="233"/>
      <c r="AW131" s="233"/>
      <c r="AX131" s="1083" t="s">
        <v>508</v>
      </c>
      <c r="AY131" s="726"/>
      <c r="AZ131" s="726"/>
      <c r="BA131" s="726"/>
      <c r="BB131" s="726"/>
      <c r="BC131" s="726"/>
      <c r="BD131" s="726"/>
      <c r="BE131" s="1036"/>
      <c r="BF131" s="1084">
        <v>35.9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510</v>
      </c>
      <c r="W132" s="1094"/>
      <c r="X132" s="1094"/>
      <c r="Y132" s="1094"/>
      <c r="Z132" s="1095"/>
      <c r="AA132" s="1096">
        <v>16.4699612</v>
      </c>
      <c r="AB132" s="1097"/>
      <c r="AC132" s="1097"/>
      <c r="AD132" s="1097"/>
      <c r="AE132" s="1098"/>
      <c r="AF132" s="1099">
        <v>17.24336954</v>
      </c>
      <c r="AG132" s="1097"/>
      <c r="AH132" s="1097"/>
      <c r="AI132" s="1097"/>
      <c r="AJ132" s="1098"/>
      <c r="AK132" s="1099">
        <v>15.43391224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511</v>
      </c>
      <c r="W133" s="1077"/>
      <c r="X133" s="1077"/>
      <c r="Y133" s="1077"/>
      <c r="Z133" s="1078"/>
      <c r="AA133" s="1079">
        <v>16.2</v>
      </c>
      <c r="AB133" s="1080"/>
      <c r="AC133" s="1080"/>
      <c r="AD133" s="1080"/>
      <c r="AE133" s="1081"/>
      <c r="AF133" s="1079">
        <v>16.899999999999999</v>
      </c>
      <c r="AG133" s="1080"/>
      <c r="AH133" s="1080"/>
      <c r="AI133" s="1080"/>
      <c r="AJ133" s="1081"/>
      <c r="AK133" s="1079">
        <v>16.3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hGzkigVgzF7NEdan8pQsFd/cv6IrzEsXD8kqboqwR5rwpALQy3ZNR6RH3TDeKBwC93MuURRidbn6EGIVYU+og==" saltValue="NAneQ/tMFPgAkGo7AASn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I25" zoomScale="80" zoomScaleNormal="85" zoomScaleSheetLayoutView="80" workbookViewId="0">
      <selection activeCell="AX4" sqref="AX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n9P+LOTinPcIQq7UWPDrv8ye/Bkv6kAcPkdyf5oOUPYwYa+FTpY3/xapeOel8uwrgkffLFmoktqAhtfkhFNcA==" saltValue="zISVBAdN2YIwMrq6sRir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7"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WelGDYzhvimUDnNTTh8Z4K59ys4BnZw5zLfOKOf8kwt0/S2O+tpYFcAWo25AbSFkzqLD07/u9ZvXkYuHZ5Jw==" saltValue="Kze3UZYQcsHv3P8YuXEMa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Z16"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515</v>
      </c>
      <c r="AP7" s="272"/>
      <c r="AQ7" s="273" t="s">
        <v>516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517</v>
      </c>
      <c r="AQ8" s="279" t="s">
        <v>518</v>
      </c>
      <c r="AR8" s="280" t="s">
        <v>519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520</v>
      </c>
      <c r="AL9" s="1117"/>
      <c r="AM9" s="1117"/>
      <c r="AN9" s="1118"/>
      <c r="AO9" s="281">
        <v>2671134</v>
      </c>
      <c r="AP9" s="281">
        <v>111413</v>
      </c>
      <c r="AQ9" s="282">
        <v>96294</v>
      </c>
      <c r="AR9" s="283">
        <v>15.7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521</v>
      </c>
      <c r="AL10" s="1117"/>
      <c r="AM10" s="1117"/>
      <c r="AN10" s="1118"/>
      <c r="AO10" s="284">
        <v>518635</v>
      </c>
      <c r="AP10" s="284">
        <v>21632</v>
      </c>
      <c r="AQ10" s="285">
        <v>9127</v>
      </c>
      <c r="AR10" s="286">
        <v>137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522</v>
      </c>
      <c r="AL11" s="1117"/>
      <c r="AM11" s="1117"/>
      <c r="AN11" s="1118"/>
      <c r="AO11" s="284">
        <v>426668</v>
      </c>
      <c r="AP11" s="284">
        <v>17796</v>
      </c>
      <c r="AQ11" s="285">
        <v>1877</v>
      </c>
      <c r="AR11" s="286">
        <v>848.1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523</v>
      </c>
      <c r="AL12" s="1117"/>
      <c r="AM12" s="1117"/>
      <c r="AN12" s="1118"/>
      <c r="AO12" s="284" t="s">
        <v>524</v>
      </c>
      <c r="AP12" s="284" t="s">
        <v>524</v>
      </c>
      <c r="AQ12" s="285">
        <v>3</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525</v>
      </c>
      <c r="AL13" s="1117"/>
      <c r="AM13" s="1117"/>
      <c r="AN13" s="1118"/>
      <c r="AO13" s="284">
        <v>39781</v>
      </c>
      <c r="AP13" s="284">
        <v>1659</v>
      </c>
      <c r="AQ13" s="285">
        <v>3892</v>
      </c>
      <c r="AR13" s="286">
        <v>-57.4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526</v>
      </c>
      <c r="AL14" s="1117"/>
      <c r="AM14" s="1117"/>
      <c r="AN14" s="1118"/>
      <c r="AO14" s="284">
        <v>55090</v>
      </c>
      <c r="AP14" s="284">
        <v>2298</v>
      </c>
      <c r="AQ14" s="285">
        <v>2462</v>
      </c>
      <c r="AR14" s="286">
        <v>-6.7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527</v>
      </c>
      <c r="AL15" s="1120"/>
      <c r="AM15" s="1120"/>
      <c r="AN15" s="1121"/>
      <c r="AO15" s="284">
        <v>-215042</v>
      </c>
      <c r="AP15" s="284">
        <v>-8969</v>
      </c>
      <c r="AQ15" s="285">
        <v>-6988</v>
      </c>
      <c r="AR15" s="286">
        <v>28.3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193</v>
      </c>
      <c r="AL16" s="1120"/>
      <c r="AM16" s="1120"/>
      <c r="AN16" s="1121"/>
      <c r="AO16" s="284">
        <v>3496266</v>
      </c>
      <c r="AP16" s="284">
        <v>145830</v>
      </c>
      <c r="AQ16" s="285">
        <v>106666</v>
      </c>
      <c r="AR16" s="286">
        <v>36.700000000000003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532</v>
      </c>
      <c r="AL21" s="1123"/>
      <c r="AM21" s="1123"/>
      <c r="AN21" s="1124"/>
      <c r="AO21" s="297">
        <v>11.43</v>
      </c>
      <c r="AP21" s="298">
        <v>10.06</v>
      </c>
      <c r="AQ21" s="299">
        <v>1.37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533</v>
      </c>
      <c r="AL22" s="1123"/>
      <c r="AM22" s="1123"/>
      <c r="AN22" s="1124"/>
      <c r="AO22" s="302">
        <v>96.8</v>
      </c>
      <c r="AP22" s="303">
        <v>97.2</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515</v>
      </c>
      <c r="AP30" s="272"/>
      <c r="AQ30" s="273" t="s">
        <v>516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517</v>
      </c>
      <c r="AQ31" s="279" t="s">
        <v>518</v>
      </c>
      <c r="AR31" s="280" t="s">
        <v>519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537</v>
      </c>
      <c r="AL32" s="1131"/>
      <c r="AM32" s="1131"/>
      <c r="AN32" s="1132"/>
      <c r="AO32" s="312">
        <v>2821967</v>
      </c>
      <c r="AP32" s="312">
        <v>117705</v>
      </c>
      <c r="AQ32" s="313">
        <v>68340</v>
      </c>
      <c r="AR32" s="314">
        <v>72.2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538</v>
      </c>
      <c r="AL33" s="1131"/>
      <c r="AM33" s="1131"/>
      <c r="AN33" s="1132"/>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539</v>
      </c>
      <c r="AL34" s="1131"/>
      <c r="AM34" s="1131"/>
      <c r="AN34" s="1132"/>
      <c r="AO34" s="312" t="s">
        <v>524</v>
      </c>
      <c r="AP34" s="312" t="s">
        <v>524</v>
      </c>
      <c r="AQ34" s="313">
        <v>8</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540</v>
      </c>
      <c r="AL35" s="1131"/>
      <c r="AM35" s="1131"/>
      <c r="AN35" s="1132"/>
      <c r="AO35" s="312">
        <v>969302</v>
      </c>
      <c r="AP35" s="312">
        <v>40430</v>
      </c>
      <c r="AQ35" s="313">
        <v>18092</v>
      </c>
      <c r="AR35" s="314">
        <v>123.5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541</v>
      </c>
      <c r="AL36" s="1131"/>
      <c r="AM36" s="1131"/>
      <c r="AN36" s="1132"/>
      <c r="AO36" s="312">
        <v>79594</v>
      </c>
      <c r="AP36" s="312">
        <v>3320</v>
      </c>
      <c r="AQ36" s="313">
        <v>2835</v>
      </c>
      <c r="AR36" s="314">
        <v>17.100000000000001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542</v>
      </c>
      <c r="AL37" s="1131"/>
      <c r="AM37" s="1131"/>
      <c r="AN37" s="1132"/>
      <c r="AO37" s="312">
        <v>42361</v>
      </c>
      <c r="AP37" s="312">
        <v>1767</v>
      </c>
      <c r="AQ37" s="313">
        <v>473</v>
      </c>
      <c r="AR37" s="314">
        <v>273.60000000000002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543</v>
      </c>
      <c r="AL38" s="1134"/>
      <c r="AM38" s="1134"/>
      <c r="AN38" s="1135"/>
      <c r="AO38" s="315" t="s">
        <v>524</v>
      </c>
      <c r="AP38" s="315" t="s">
        <v>524</v>
      </c>
      <c r="AQ38" s="316">
        <v>2</v>
      </c>
      <c r="AR38" s="304" t="s">
        <v>524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544</v>
      </c>
      <c r="AL39" s="1134"/>
      <c r="AM39" s="1134"/>
      <c r="AN39" s="1135"/>
      <c r="AO39" s="312">
        <v>-7854</v>
      </c>
      <c r="AP39" s="312">
        <v>-328</v>
      </c>
      <c r="AQ39" s="313">
        <v>-2965</v>
      </c>
      <c r="AR39" s="314">
        <v>-88.9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545</v>
      </c>
      <c r="AL40" s="1131"/>
      <c r="AM40" s="1131"/>
      <c r="AN40" s="1132"/>
      <c r="AO40" s="312">
        <v>-2462548</v>
      </c>
      <c r="AP40" s="312">
        <v>-102713</v>
      </c>
      <c r="AQ40" s="313">
        <v>-61502</v>
      </c>
      <c r="AR40" s="314">
        <v>67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307</v>
      </c>
      <c r="AL41" s="1137"/>
      <c r="AM41" s="1137"/>
      <c r="AN41" s="1138"/>
      <c r="AO41" s="312">
        <v>1442822</v>
      </c>
      <c r="AP41" s="312">
        <v>60180</v>
      </c>
      <c r="AQ41" s="313">
        <v>25283</v>
      </c>
      <c r="AR41" s="314">
        <v>138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515</v>
      </c>
      <c r="AN49" s="1127" t="s">
        <v>549</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550</v>
      </c>
      <c r="AO50" s="329" t="s">
        <v>551</v>
      </c>
      <c r="AP50" s="330" t="s">
        <v>552</v>
      </c>
      <c r="AQ50" s="331" t="s">
        <v>553</v>
      </c>
      <c r="AR50" s="332" t="s">
        <v>554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4290075</v>
      </c>
      <c r="AN51" s="334">
        <v>165794</v>
      </c>
      <c r="AO51" s="335">
        <v>6.6</v>
      </c>
      <c r="AP51" s="336">
        <v>83774</v>
      </c>
      <c r="AQ51" s="337">
        <v>-1.5</v>
      </c>
      <c r="AR51" s="338">
        <v>8.1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1856244</v>
      </c>
      <c r="AN52" s="342">
        <v>71736</v>
      </c>
      <c r="AO52" s="343">
        <v>18.2</v>
      </c>
      <c r="AP52" s="344">
        <v>52179</v>
      </c>
      <c r="AQ52" s="345">
        <v>2.7</v>
      </c>
      <c r="AR52" s="346">
        <v>15.5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2989600</v>
      </c>
      <c r="AN53" s="334">
        <v>118278</v>
      </c>
      <c r="AO53" s="335">
        <v>-28.7</v>
      </c>
      <c r="AP53" s="336">
        <v>132981</v>
      </c>
      <c r="AQ53" s="337">
        <v>58.7</v>
      </c>
      <c r="AR53" s="338">
        <v>-87.4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1116795</v>
      </c>
      <c r="AN54" s="342">
        <v>44184</v>
      </c>
      <c r="AO54" s="343">
        <v>-38.4</v>
      </c>
      <c r="AP54" s="344">
        <v>56973</v>
      </c>
      <c r="AQ54" s="345">
        <v>9.1999999999999993</v>
      </c>
      <c r="AR54" s="346">
        <v>-47.6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2928949</v>
      </c>
      <c r="AN55" s="334">
        <v>118160</v>
      </c>
      <c r="AO55" s="335">
        <v>-0.1</v>
      </c>
      <c r="AP55" s="336">
        <v>128523</v>
      </c>
      <c r="AQ55" s="337">
        <v>-3.4</v>
      </c>
      <c r="AR55" s="338">
        <v>3.3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1860437</v>
      </c>
      <c r="AN56" s="342">
        <v>75054</v>
      </c>
      <c r="AO56" s="343">
        <v>69.900000000000006</v>
      </c>
      <c r="AP56" s="344">
        <v>56792</v>
      </c>
      <c r="AQ56" s="345">
        <v>-0.3</v>
      </c>
      <c r="AR56" s="346">
        <v>70.2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3907650</v>
      </c>
      <c r="AN57" s="334">
        <v>160895</v>
      </c>
      <c r="AO57" s="335">
        <v>36.200000000000003</v>
      </c>
      <c r="AP57" s="336">
        <v>92919</v>
      </c>
      <c r="AQ57" s="337">
        <v>-27.7</v>
      </c>
      <c r="AR57" s="338">
        <v>63.9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3175129</v>
      </c>
      <c r="AN58" s="342">
        <v>130734</v>
      </c>
      <c r="AO58" s="343">
        <v>74.2</v>
      </c>
      <c r="AP58" s="344">
        <v>54128</v>
      </c>
      <c r="AQ58" s="345">
        <v>-4.7</v>
      </c>
      <c r="AR58" s="346">
        <v>78.900000000000006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1913934</v>
      </c>
      <c r="AN59" s="334">
        <v>79830</v>
      </c>
      <c r="AO59" s="335">
        <v>-50.4</v>
      </c>
      <c r="AP59" s="336">
        <v>103663</v>
      </c>
      <c r="AQ59" s="337">
        <v>11.6</v>
      </c>
      <c r="AR59" s="338">
        <v>-62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538918</v>
      </c>
      <c r="AN60" s="342">
        <v>22478</v>
      </c>
      <c r="AO60" s="343">
        <v>-82.8</v>
      </c>
      <c r="AP60" s="344">
        <v>64346</v>
      </c>
      <c r="AQ60" s="345">
        <v>18.899999999999999</v>
      </c>
      <c r="AR60" s="346">
        <v>-101.7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3206042</v>
      </c>
      <c r="AN61" s="349">
        <v>128591</v>
      </c>
      <c r="AO61" s="350">
        <v>-7.3</v>
      </c>
      <c r="AP61" s="351">
        <v>108372</v>
      </c>
      <c r="AQ61" s="352">
        <v>7.5</v>
      </c>
      <c r="AR61" s="338">
        <v>-14.8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1709505</v>
      </c>
      <c r="AN62" s="342">
        <v>68837</v>
      </c>
      <c r="AO62" s="343">
        <v>8.1999999999999993</v>
      </c>
      <c r="AP62" s="344">
        <v>56884</v>
      </c>
      <c r="AQ62" s="345">
        <v>5.2</v>
      </c>
      <c r="AR62" s="346">
        <v>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xO4EuvlUdTOAvzDKnvTcG/LjoA/WZ0BlHBkxW22hXlREp5R6O8k8iJYhjxgLXLhCKf+CAVQ0Z9xX0ddjkMjEQ==" saltValue="DC2muuuXHQmmNjbYBrj4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4" zoomScale="80" zoomScaleNormal="80" zoomScaleSheetLayoutView="55" workbookViewId="0">
      <selection activeCell="DT57" sqref="DT57"/>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563</v>
      </c>
    </row>
    <row r="120" spans="125:125" ht="13.5" hidden="1" customHeight="1" x14ac:dyDescent="0.15"/>
    <row r="121" spans="125:125" ht="13.5" hidden="1" customHeight="1" x14ac:dyDescent="0.15">
      <c r="DU121" s="259"/>
    </row>
  </sheetData>
  <sheetProtection algorithmName="SHA-512" hashValue="7LVM/bdaqSlJas7Kx4W2mSzgxlQ5Zwn/nBeCYVKXKIyz9juIFaSR5X8v56oAfLwhBt+VK3CVq/zmRZAi+NKAIw==" saltValue="9Mv5yeniewEjJ+C0mM9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5"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564</v>
      </c>
    </row>
  </sheetData>
  <sheetProtection algorithmName="SHA-512" hashValue="FFnADdheQvhj5z7ggeh9iau2UTZ0q+zsoCiLlaFNPRsLoDwuX6bQVNvlzZRiAg7LcotedxzNPOq6rclL1LbPoQ==" saltValue="n8+XIbn+UJFJVU7OOCi4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17"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39" t="s">
        <v>3</v>
      </c>
      <c r="D47" s="1139"/>
      <c r="E47" s="1140"/>
      <c r="F47" s="11">
        <v>27.4</v>
      </c>
      <c r="G47" s="12">
        <v>23.4</v>
      </c>
      <c r="H47" s="12">
        <v>19.100000000000001</v>
      </c>
      <c r="I47" s="12">
        <v>18.55</v>
      </c>
      <c r="J47" s="13">
        <v>15.53</v>
      </c>
    </row>
    <row r="48" spans="2:10" ht="57.75" customHeight="1" x14ac:dyDescent="0.15">
      <c r="B48" s="14"/>
      <c r="C48" s="1141" t="s">
        <v>4</v>
      </c>
      <c r="D48" s="1141"/>
      <c r="E48" s="1142"/>
      <c r="F48" s="15">
        <v>5.18</v>
      </c>
      <c r="G48" s="16">
        <v>5.0999999999999996</v>
      </c>
      <c r="H48" s="16">
        <v>5.22</v>
      </c>
      <c r="I48" s="16">
        <v>4.22</v>
      </c>
      <c r="J48" s="17">
        <v>4.17</v>
      </c>
    </row>
    <row r="49" spans="2:10" ht="57.75" customHeight="1" thickBot="1" x14ac:dyDescent="0.2">
      <c r="B49" s="18"/>
      <c r="C49" s="1143" t="s">
        <v>5</v>
      </c>
      <c r="D49" s="1143"/>
      <c r="E49" s="1144"/>
      <c r="F49" s="19" t="s">
        <v>570</v>
      </c>
      <c r="G49" s="20" t="s">
        <v>571</v>
      </c>
      <c r="H49" s="20" t="s">
        <v>572</v>
      </c>
      <c r="I49" s="20">
        <v>0.28000000000000003</v>
      </c>
      <c r="J49" s="21" t="s">
        <v>573</v>
      </c>
    </row>
    <row r="50" spans="2:10" x14ac:dyDescent="0.15"/>
  </sheetData>
  <sheetProtection algorithmName="SHA-512" hashValue="+CK9u0vnALNShoIGIYnRB1kjuzrSxFu+mDdtJGDRM6jpUTzA/K+D5NY1M4/kPLlqUy//8iB6QECUOW+/MXfjyg==" saltValue="tagKT+GbuwsNQFxi+dTj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Sheet1</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光</cp:lastModifiedBy>
  <cp:lastPrinted>2024-03-26T04:31:13Z</cp:lastPrinted>
  <dcterms:created xsi:type="dcterms:W3CDTF">2024-03-14T01:00:38Z</dcterms:created>
  <dcterms:modified xsi:type="dcterms:W3CDTF">2024-10-03T01:59:32Z</dcterms:modified>
  <cp:category/>
</cp:coreProperties>
</file>