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81.17\市町村課nas\03　財政\31その他（財政関係）\25 財政状況資料集…旧財政比較分析表等\R8(令和6年度決算分)\02 財政状況資料集作成(2回目)\05公表\１回目＋２回目\"/>
    </mc:Choice>
  </mc:AlternateContent>
  <xr:revisionPtr revIDLastSave="0" documentId="13_ncr:1_{ACCCA542-8783-4682-8EC0-DCACAA65A92B}" xr6:coauthVersionLast="47" xr6:coauthVersionMax="47" xr10:uidLastSave="{00000000-0000-0000-0000-000000000000}"/>
  <bookViews>
    <workbookView xWindow="28680" yWindow="-120" windowWidth="29040" windowHeight="15720" tabRatio="87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U36" i="10"/>
  <c r="C36" i="10"/>
  <c r="BW35" i="10"/>
  <c r="BW36" i="10" s="1"/>
  <c r="BW37" i="10" s="1"/>
  <c r="BW38" i="10" s="1"/>
  <c r="BW39" i="10" s="1"/>
  <c r="BW40" i="10" s="1"/>
  <c r="BW41" i="10" s="1"/>
  <c r="BE35" i="10"/>
  <c r="C35" i="10"/>
  <c r="CO34" i="10"/>
  <c r="CO35" i="10" s="1"/>
  <c r="BW34" i="10"/>
  <c r="BE34" i="10"/>
  <c r="C34" i="10"/>
  <c r="U34" i="10" l="1"/>
  <c r="U35"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<sst xmlns="http://schemas.openxmlformats.org/spreadsheetml/2006/main" count="1077" uniqueCount="574">
  <si>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</si>
  <si>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</si>
  <si>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</si>
  <si>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</si>
  <si>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</si>
  <si>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</si>
  <si>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</si>
  <si>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</si>
  <si>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</si>
  <si>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</si>
  <si>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</si>
  <si>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</si>
  <si>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</si>
  <si>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</si>
  <si>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</si>
  <si>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</si>
  <si>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</si>
  <si>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</si>
  <si>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</si>
  <si>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</si>
  <si>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</si>
  <si>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</si>
  <si>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</si>
  <si>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</si>
  <si>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</si>
  <si>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</si>
  <si>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</si>
  <si>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</si>
  <si>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</si>
  <si>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</si>
  <si>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</si>
  <si>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</si>
  <si>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</si>
  <si>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</si>
  <si>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</si>
  <si>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</si>
  <si>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</si>
  <si>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</si>
  <si>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</si>
  <si>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</si>
  <si>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</si>
  <si>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</si>
  <si>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</si>
  <si>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</si>
  <si>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</si>
  <si>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</si>
  <si>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</si>
  <si>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</si>
  <si>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</si>
  <si>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</si>
  <si>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</si>
  <si>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</si>
  <si>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</si>
  <si>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</si>
  <si>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</si>
  <si>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</si>
  <si>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</si>
  <si>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</si>
  <si>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</si>
  <si>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</si>
  <si>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</si>
  <si>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</si>
  <si>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</si>
  <si>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</si>
  <si>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</si>
  <si>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</si>
  <si>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</si>
  <si>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</si>
  <si>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</si>
  <si>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</si>
  <si>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</si>
  <si>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</si>
  <si>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</si>
  <si>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</si>
  <si>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</si>
  <si>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</si>
  <si>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</si>
  <si>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</si>
  <si>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</si>
  <si>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岩手県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</si>
  <si>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</si>
  <si>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</si>
  <si>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</si>
  <si>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</si>
  <si>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</si>
  <si>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</si>
  <si>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</si>
  <si>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</si>
  <si>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</si>
  <si>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</si>
  <si>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</si>
  <si>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</si>
  <si>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</si>
  <si>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</si>
  <si>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八幡平市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</si>
  <si>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</si>
  <si>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</si>
  <si>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</si>
  <si>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</si>
  <si>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</si>
  <si>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</si>
  <si>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</si>
  <si>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</si>
  <si>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</si>
  <si>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</si>
  <si>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</si>
  <si>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</si>
  <si>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</si>
  <si>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</si>
  <si>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</si>
  <si>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</si>
  <si>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</si>
  <si>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</si>
  <si>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</si>
  <si>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</si>
  <si>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</si>
  <si>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</si>
  <si>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</si>
  <si>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</si>
  <si>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</si>
  <si>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</si>
  <si>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</si>
  <si>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</si>
  <si>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</si>
  <si>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</si>
  <si>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</si>
  <si>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</si>
  <si>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</si>
  <si>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</si>
  <si>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</si>
  <si>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</si>
  <si>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</si>
  <si>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</si>
  <si>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</si>
  <si>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</si>
  <si>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</si>
  <si>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</si>
  <si>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</si>
  <si>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</si>
  <si>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</si>
  <si>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</si>
  <si>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</si>
  <si>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</si>
  <si>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</si>
  <si>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</si>
  <si>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</si>
  <si>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</si>
  <si>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</si>
  <si>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</si>
  <si>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</si>
  <si>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</si>
  <si>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</si>
  <si>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</si>
  <si>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</si>
  <si>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</si>
  <si>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</si>
  <si>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</si>
  <si>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</si>
  <si>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</si>
  <si>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</si>
  <si>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</si>
  <si>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</si>
  <si>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</si>
  <si>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</si>
  <si>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</si>
  <si>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</si>
  <si>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</si>
  <si>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</si>
  <si>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</si>
  <si>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</si>
  <si>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</si>
  <si>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</si>
  <si>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</si>
  <si>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</si>
  <si>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</si>
  <si>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</si>
  <si>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</si>
  <si>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</si>
  <si>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</si>
  <si>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</si>
  <si>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</si>
  <si>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</si>
  <si>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</si>
  <si>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</si>
  <si>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</si>
  <si>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</si>
  <si>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</si>
  <si>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</si>
  <si>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</si>
  <si>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</si>
  <si>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</si>
  <si>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</si>
  <si>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</si>
  <si>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</si>
  <si>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</si>
  <si>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</si>
  <si>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</si>
  <si>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</si>
  <si>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</si>
  <si>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</si>
  <si>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</si>
  <si>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</si>
  <si>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</si>
  <si>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</si>
  <si>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岩手県八幡平市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</si>
  <si>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</si>
  <si>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</si>
  <si>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</si>
  <si>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</si>
  <si>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</si>
  <si>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</si>
  <si>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</si>
  <si>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</si>
  <si>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</si>
  <si>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</si>
  <si>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</si>
  <si>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</si>
  <si>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</si>
  <si>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</si>
  <si>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</si>
  <si>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</si>
  <si>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</si>
  <si>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</si>
  <si>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</si>
  <si>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</si>
  <si>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</si>
  <si>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</si>
  <si>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</si>
  <si>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</si>
  <si>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</si>
  <si>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</si>
  <si>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</si>
  <si>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</si>
  <si>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</si>
  <si>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</si>
  <si>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</si>
  <si>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</si>
  <si>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</si>
  <si>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</si>
  <si>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</si>
  <si>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</si>
  <si>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</si>
  <si>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</si>
  <si>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</si>
  <si>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</si>
  <si>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</si>
  <si>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</si>
  <si>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</si>
  <si>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</si>
  <si>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</si>
  <si>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</si>
  <si>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</si>
  <si>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</si>
  <si>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</si>
  <si>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</si>
  <si>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</si>
  <si>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</si>
  <si>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</si>
  <si>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</si>
  <si>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</si>
  <si>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</si>
  <si>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</si>
  <si>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</si>
  <si>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</si>
  <si>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</si>
  <si>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</si>
  <si>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</si>
  <si>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</si>
  <si>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</si>
  <si>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</si>
  <si>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</si>
  <si>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</si>
  <si>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</si>
  <si>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</si>
  <si>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</si>
  <si>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</si>
  <si>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</si>
  <si>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</si>
  <si>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</si>
  <si>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</si>
  <si>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</si>
  <si>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</si>
  <si>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</si>
  <si>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</si>
  <si>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</si>
  <si>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</si>
  <si>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</si>
  <si>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</si>
  <si>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</si>
  <si>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</si>
  <si>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</si>
  <si>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</si>
  <si>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</si>
  <si>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</si>
  <si>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</si>
  <si>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</si>
  <si>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</si>
  <si>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</si>
  <si>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</si>
  <si>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</si>
  <si>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</si>
  <si>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</si>
  <si>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</si>
  <si>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</si>
  <si>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</si>
  <si>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</si>
  <si>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</si>
  <si>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</si>
  <si>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</si>
  <si>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</si>
  <si>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</si>
  <si>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</si>
  <si>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</si>
  <si>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</si>
  <si>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</si>
  <si>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</si>
  <si>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</si>
  <si>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</si>
  <si>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</si>
  <si>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</si>
  <si>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</si>
  <si>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</si>
  <si>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</si>
  <si>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</si>
  <si>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</si>
  <si>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</si>
  <si>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</si>
  <si>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</si>
  <si>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</si>
  <si>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</si>
  <si>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</si>
  <si>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</si>
  <si>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</si>
  <si>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</si>
  <si>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</si>
  <si>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</si>
  <si>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</si>
  <si>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</si>
  <si>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</si>
  <si>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</si>
  <si>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</si>
  <si>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</si>
  <si>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</si>
  <si>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</si>
  <si>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</si>
  <si>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</si>
  <si>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</si>
  <si>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</si>
  <si>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</si>
  <si>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</si>
  <si>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</si>
  <si>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</si>
  <si>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</si>
  <si>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</si>
  <si>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</si>
  <si>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岩手県八幡平市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</si>
  <si>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</si>
  <si>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</si>
  <si>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</si>
  <si>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</si>
  <si>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</si>
  <si>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</si>
  <si>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</si>
  <si>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</si>
  <si>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</si>
  <si>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</si>
  <si>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</si>
  <si>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</si>
  <si>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</si>
  <si>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</si>
  <si>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</si>
  <si>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</si>
  <si>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</si>
  <si>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</si>
  <si>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</si>
  <si>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</si>
  <si>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</si>
  <si>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</si>
  <si>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</si>
  <si>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</si>
  <si>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</si>
  <si>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</si>
  <si>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</si>
  <si>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</si>
  <si>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</si>
  <si>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</si>
  <si>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</si>
  <si>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</si>
  <si>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</si>
  <si>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</si>
  <si>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</si>
  <si>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下水道事業会計</t>
    <phoneticPr fontId="5"/>
  </si>
  <si>
    <t>法適用企業</t>
    <phoneticPr fontId="5"/>
  </si>
  <si>
    <t>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</si>
  <si>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</si>
  <si>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</si>
  <si>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</si>
  <si>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</si>
  <si>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</si>
  <si>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</si>
  <si>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</si>
  <si>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</si>
  <si>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</si>
  <si>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</si>
  <si>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</si>
  <si>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</si>
  <si>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</si>
  <si>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</si>
  <si>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</si>
  <si>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</si>
  <si>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</si>
  <si>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</si>
  <si>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</si>
  <si>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</si>
  <si>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</si>
  <si>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</si>
  <si>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</si>
  <si>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</si>
  <si>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</si>
  <si>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</si>
  <si>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</si>
  <si>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</si>
  <si>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</si>
  <si>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</si>
  <si>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</si>
  <si>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</si>
  <si>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</si>
  <si>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</si>
  <si>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</si>
  <si>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</si>
  <si>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</si>
  <si>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</si>
  <si>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</si>
  <si>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</si>
  <si>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</si>
  <si>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</si>
  <si>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</si>
  <si>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</si>
  <si>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</si>
  <si>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</si>
  <si>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</si>
  <si>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</si>
  <si>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</si>
  <si>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</si>
  <si>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</si>
  <si>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</si>
  <si>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</si>
  <si>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</si>
  <si>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</si>
  <si>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</si>
  <si>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</si>
  <si>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</si>
  <si>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</si>
  <si>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</si>
  <si>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</si>
  <si>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</si>
  <si>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</si>
  <si>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</si>
  <si>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</si>
  <si>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</si>
  <si>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</si>
  <si>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</si>
  <si>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</si>
  <si>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</si>
  <si>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</si>
  <si>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</si>
  <si>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</si>
  <si>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</si>
  <si>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</si>
  <si>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</si>
  <si>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</si>
  <si>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</si>
  <si>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</si>
  <si>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</si>
  <si>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</si>
  <si>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</si>
  <si>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</si>
  <si>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</si>
  <si>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</si>
  <si>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</si>
  <si>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</si>
  <si>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</si>
  <si>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</si>
  <si>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</si>
  <si>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</si>
  <si>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</si>
  <si>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</si>
  <si>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</si>
  <si>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</si>
  <si>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</si>
  <si>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</si>
  <si>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</si>
  <si>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</si>
  <si>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</si>
  <si>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</si>
  <si>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</si>
  <si>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</si>
  <si>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</si>
  <si>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</si>
  <si>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</si>
  <si>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</si>
  <si>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</si>
  <si>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</si>
  <si>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</si>
  <si>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</si>
  <si>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</si>
  <si>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</si>
  <si>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</si>
  <si>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</si>
  <si>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</si>
  <si>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</si>
  <si>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</si>
  <si>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</si>
  <si>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</si>
  <si>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</si>
  <si>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</si>
  <si>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</si>
  <si>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</si>
  <si>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</si>
  <si>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</si>
  <si>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</si>
  <si>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</si>
  <si>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</si>
  <si>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</si>
  <si>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</si>
  <si>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</si>
  <si>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</si>
  <si>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</si>
  <si>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</si>
  <si>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</si>
  <si>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3.54</t>
  </si>
  <si>
    <t>▲ 3.11</t>
  </si>
  <si>
    <t>病院事業会計</t>
  </si>
  <si>
    <t>一般会計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</si>
  <si>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</si>
  <si>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</si>
  <si>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</si>
  <si>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</si>
  <si>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</si>
  <si>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</si>
  <si>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</si>
  <si>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</si>
  <si>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</si>
  <si>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水道事業会計</t>
    <phoneticPr fontId="2"/>
  </si>
  <si>
    <t>下水道事業会計</t>
    <rPh sb="0" eb="3">
      <t>ゲスイドウ</t>
    </rPh>
    <phoneticPr fontId="2"/>
  </si>
  <si>
    <t>病院事業会計</t>
    <rPh sb="0" eb="2">
      <t>ビョウイン</t>
    </rPh>
    <phoneticPr fontId="5"/>
  </si>
  <si>
    <t>下水道事業会計</t>
    <rPh sb="0" eb="3">
      <t>ゲスイドウ</t>
    </rPh>
    <phoneticPr fontId="5"/>
  </si>
  <si>
    <t>盛岡地区広域消防組合</t>
    <rPh sb="0" eb="2">
      <t>モリオカ</t>
    </rPh>
    <rPh sb="2" eb="4">
      <t>チク</t>
    </rPh>
    <rPh sb="4" eb="6">
      <t>コウイキ</t>
    </rPh>
    <rPh sb="6" eb="8">
      <t>ショウボウ</t>
    </rPh>
    <rPh sb="8" eb="10">
      <t>クミアイ</t>
    </rPh>
    <phoneticPr fontId="2"/>
  </si>
  <si>
    <t>-</t>
    <phoneticPr fontId="2"/>
  </si>
  <si>
    <t>盛岡北部行政事務組合（一般会計）</t>
    <rPh sb="0" eb="2">
      <t>モリオカ</t>
    </rPh>
    <rPh sb="2" eb="4">
      <t>ホクブ</t>
    </rPh>
    <rPh sb="4" eb="6">
      <t>ギョウセイ</t>
    </rPh>
    <rPh sb="6" eb="8">
      <t>ジム</t>
    </rPh>
    <rPh sb="8" eb="10">
      <t>クミアイ</t>
    </rPh>
    <rPh sb="11" eb="13">
      <t>イッパン</t>
    </rPh>
    <rPh sb="13" eb="15">
      <t>カイケイ</t>
    </rPh>
    <phoneticPr fontId="2"/>
  </si>
  <si>
    <t>盛岡北部行政事務組合（特別会計）</t>
    <rPh sb="0" eb="2">
      <t>モリオカ</t>
    </rPh>
    <rPh sb="2" eb="4">
      <t>ホクブ</t>
    </rPh>
    <rPh sb="4" eb="6">
      <t>ギョウセイ</t>
    </rPh>
    <rPh sb="6" eb="8">
      <t>ジム</t>
    </rPh>
    <rPh sb="8" eb="10">
      <t>クミアイ</t>
    </rPh>
    <rPh sb="11" eb="13">
      <t>トクベツ</t>
    </rPh>
    <rPh sb="13" eb="15">
      <t>カイケイ</t>
    </rPh>
    <phoneticPr fontId="2"/>
  </si>
  <si>
    <t>岩手県市町村総合事務組合（一般会計）</t>
    <rPh sb="0" eb="3">
      <t>イワテケン</t>
    </rPh>
    <rPh sb="3" eb="6">
      <t>シチョウソン</t>
    </rPh>
    <rPh sb="6" eb="8">
      <t>ソウゴウ</t>
    </rPh>
    <rPh sb="8" eb="10">
      <t>ジム</t>
    </rPh>
    <rPh sb="10" eb="12">
      <t>クミアイ</t>
    </rPh>
    <rPh sb="13" eb="15">
      <t>イッパン</t>
    </rPh>
    <rPh sb="15" eb="17">
      <t>カイケイ</t>
    </rPh>
    <phoneticPr fontId="2"/>
  </si>
  <si>
    <t>岩手県市町村総合事務組合（特別会計）</t>
    <rPh sb="0" eb="3">
      <t>イワテケン</t>
    </rPh>
    <rPh sb="3" eb="6">
      <t>シチョウソン</t>
    </rPh>
    <rPh sb="6" eb="8">
      <t>ソウゴウ</t>
    </rPh>
    <rPh sb="8" eb="10">
      <t>ジム</t>
    </rPh>
    <rPh sb="10" eb="12">
      <t>クミアイ</t>
    </rPh>
    <rPh sb="13" eb="15">
      <t>トクベツ</t>
    </rPh>
    <rPh sb="15" eb="17">
      <t>カイケイ</t>
    </rPh>
    <phoneticPr fontId="2"/>
  </si>
  <si>
    <t>岩手県後期高齢者医療広域連合（一般会計）</t>
    <rPh sb="0" eb="3">
      <t>イワテケン</t>
    </rPh>
    <rPh sb="3" eb="5">
      <t>コウキ</t>
    </rPh>
    <rPh sb="5" eb="8">
      <t>コウレイシャ</t>
    </rPh>
    <rPh sb="8" eb="10">
      <t>イリョウ</t>
    </rPh>
    <rPh sb="10" eb="12">
      <t>コウイキ</t>
    </rPh>
    <rPh sb="12" eb="14">
      <t>レンゴウ</t>
    </rPh>
    <rPh sb="15" eb="17">
      <t>イッパン</t>
    </rPh>
    <rPh sb="17" eb="19">
      <t>カイケイ</t>
    </rPh>
    <phoneticPr fontId="2"/>
  </si>
  <si>
    <t>岩手県後期高齢者医療広域連合（特別会計）</t>
    <rPh sb="0" eb="3">
      <t>イワテケン</t>
    </rPh>
    <rPh sb="3" eb="5">
      <t>コウキ</t>
    </rPh>
    <rPh sb="5" eb="8">
      <t>コウレイシャ</t>
    </rPh>
    <rPh sb="8" eb="10">
      <t>イリョウ</t>
    </rPh>
    <rPh sb="10" eb="12">
      <t>コウイキ</t>
    </rPh>
    <rPh sb="12" eb="14">
      <t>レンゴウ</t>
    </rPh>
    <rPh sb="15" eb="17">
      <t>トクベツ</t>
    </rPh>
    <rPh sb="17" eb="19">
      <t>カイケイ</t>
    </rPh>
    <phoneticPr fontId="2"/>
  </si>
  <si>
    <t>盛岡広域環境組合</t>
    <rPh sb="0" eb="2">
      <t>モリオカ</t>
    </rPh>
    <rPh sb="2" eb="4">
      <t>コウイキ</t>
    </rPh>
    <rPh sb="4" eb="6">
      <t>カンキョウ</t>
    </rPh>
    <rPh sb="6" eb="8">
      <t>クミアイ</t>
    </rPh>
    <phoneticPr fontId="2"/>
  </si>
  <si>
    <t>八幡平温泉開発</t>
    <rPh sb="0" eb="3">
      <t>ハチマンタイ</t>
    </rPh>
    <rPh sb="3" eb="5">
      <t>オンセン</t>
    </rPh>
    <rPh sb="5" eb="7">
      <t>カイハツ</t>
    </rPh>
    <phoneticPr fontId="10"/>
  </si>
  <si>
    <t>地熱染色研究所</t>
    <rPh sb="0" eb="2">
      <t>チネツ</t>
    </rPh>
    <rPh sb="2" eb="4">
      <t>センショク</t>
    </rPh>
    <rPh sb="4" eb="7">
      <t>ケンキュウショ</t>
    </rPh>
    <phoneticPr fontId="10"/>
  </si>
  <si>
    <t>市有財産整備基金</t>
    <rPh sb="0" eb="2">
      <t>シユウ</t>
    </rPh>
    <rPh sb="2" eb="4">
      <t>ザイサン</t>
    </rPh>
    <rPh sb="4" eb="6">
      <t>セイビ</t>
    </rPh>
    <rPh sb="6" eb="8">
      <t>キキン</t>
    </rPh>
    <phoneticPr fontId="5"/>
  </si>
  <si>
    <t>合併市町村振興基金</t>
    <rPh sb="0" eb="2">
      <t>ガッペイ</t>
    </rPh>
    <rPh sb="2" eb="5">
      <t>シチョウソン</t>
    </rPh>
    <rPh sb="5" eb="7">
      <t>シンコウ</t>
    </rPh>
    <rPh sb="7" eb="9">
      <t>キキン</t>
    </rPh>
    <phoneticPr fontId="2"/>
  </si>
  <si>
    <t>ふるさと応援基金</t>
    <phoneticPr fontId="5"/>
  </si>
  <si>
    <t>林業振興基金</t>
    <phoneticPr fontId="2"/>
  </si>
  <si>
    <t>新型コロナウイルス感染症対策基金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</si>
  <si>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</si>
  <si>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</si>
  <si>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将来負担比率については令和４年度から減少しているものの、類似団体と比べて高い水準にある。高い水準にある一方、有形固定資産減価償却率は類似団体よりもやや低い水準となっている。
　将来負担比率の減少の要因としては、基準財政需要額算入見込額の減等により充当可能財源等が減少、地方債現在高の減等により将来負担額が減少し、将来負担額の減少幅が充当可能財源等の減少幅を上回ったためと考えられる。令和６年度以降も、将来負担額とともに充当可能財源等も減少していく見込みであるため、充当可能基金の積み立てなど、将来負担比率の増加を抑えられるよう取り組んでいく。</t>
    <rPh sb="157" eb="161">
      <t>ショウライフタン</t>
    </rPh>
    <rPh sb="161" eb="162">
      <t>ガク</t>
    </rPh>
    <rPh sb="163" eb="166">
      <t>ゲンショウハバ</t>
    </rPh>
    <rPh sb="167" eb="174">
      <t>ジュウトウカノウザイゲントウ</t>
    </rPh>
    <rPh sb="175" eb="178">
      <t>ゲンショウハバ</t>
    </rPh>
    <rPh sb="179" eb="181">
      <t>ウワマワ</t>
    </rPh>
    <rPh sb="201" eb="206">
      <t>ショウライフタンガク</t>
    </rPh>
    <rPh sb="210" eb="217">
      <t>ジュウトウカノウザイゲントウ</t>
    </rPh>
    <rPh sb="218" eb="220">
      <t>ゲンショウ</t>
    </rPh>
    <rPh sb="224" eb="226">
      <t>ミコ</t>
    </rPh>
    <rPh sb="233" eb="239">
      <t>ジュウトウカノウキキン</t>
    </rPh>
    <rPh sb="240" eb="241">
      <t>ツ</t>
    </rPh>
    <rPh sb="242" eb="243">
      <t>タ</t>
    </rPh>
    <rPh sb="254" eb="256">
      <t>ゾウカ</t>
    </rPh>
    <rPh sb="257" eb="258">
      <t>オサ</t>
    </rPh>
    <rPh sb="264" eb="265">
      <t>ト</t>
    </rPh>
    <rPh sb="266" eb="267">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</si>
  <si>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</si>
  <si>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</si>
  <si>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</si>
  <si>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</si>
  <si>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</si>
  <si>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</si>
  <si>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に類似団体平均値を上回っている。実質公債費比率は令和３年度までは増加傾向であったが、令和４年度から減少傾向となり、令和６年度は前年度から1.7ポイント減少した。要因としては、合併特例事業債や臨時財政対策債等の元利償還額の減等によるものと考えられる。
　令和３年度及び令和４年度に繰上償還を実施したことや地方債残高の減少に伴い、実質公債費比率は、今後、低下していくものと想定される。</t>
    <rPh sb="41" eb="43">
      <t>レイワ</t>
    </rPh>
    <rPh sb="44" eb="46">
      <t>ネンド</t>
    </rPh>
    <rPh sb="66" eb="70">
      <t>ゲンショウケイコウ</t>
    </rPh>
    <rPh sb="74" eb="76">
      <t>レイワ</t>
    </rPh>
    <rPh sb="77" eb="79">
      <t>ネンド</t>
    </rPh>
    <rPh sb="80" eb="82">
      <t>ゼンネン</t>
    </rPh>
    <rPh sb="82" eb="83">
      <t>ド</t>
    </rPh>
    <rPh sb="104" eb="111">
      <t>ガッペイトクレイジギョウサイ</t>
    </rPh>
    <rPh sb="112" eb="119">
      <t>リンジザイセイタイサクサイ</t>
    </rPh>
    <rPh sb="119" eb="120">
      <t>トウ</t>
    </rPh>
    <rPh sb="128" eb="129">
      <t>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</si>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</sst>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C137D42-2582-4C41-A46A-F4C83AEC673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4543-4834-83CB-F3D2156C67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118160</c:v>
                </c:pt>
                <c:pt idx="1">
                  <c:v>160895</c:v>
                </c:pt>
                <c:pt idx="2">
                  <c:v>79830</c:v>
                </c:pt>
                <c:pt idx="3">
                  <c:v>66662</c:v>
                </c:pt>
                <c:pt idx="4">
                  <c:v>61973</c:v>
                </c:pt>
              </c:numCache>
            </c:numRef>
          </c:val>
          <c:smooth val="0"/>
          <c:extLst>
            <c:ext xmlns:c16="http://schemas.microsoft.com/office/drawing/2014/chart" uri="{C3380CC4-5D6E-409C-BE32-E72D297353CC}">
              <c16:uniqueId val="{00000001-4543-4834-83CB-F3D2156C67C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5.22</c:v>
                </c:pt>
                <c:pt idx="1">
                  <c:v>4.22</c:v>
                </c:pt>
                <c:pt idx="2">
                  <c:v>4.17</c:v>
                </c:pt>
                <c:pt idx="3">
                  <c:v>5.87</c:v>
                </c:pt>
                <c:pt idx="4">
                  <c:v>5.25</c:v>
                </c:pt>
              </c:numCache>
            </c:numRef>
          </c:val>
          <c:extLst>
            <c:ext xmlns:c16="http://schemas.microsoft.com/office/drawing/2014/chart" uri="{C3380CC4-5D6E-409C-BE32-E72D297353CC}">
              <c16:uniqueId val="{00000000-62F4-4E9D-869C-44F633EDC5E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19.100000000000001</c:v>
                </c:pt>
                <c:pt idx="1">
                  <c:v>18.55</c:v>
                </c:pt>
                <c:pt idx="2">
                  <c:v>15.53</c:v>
                </c:pt>
                <c:pt idx="3">
                  <c:v>15.49</c:v>
                </c:pt>
                <c:pt idx="4">
                  <c:v>19.11</c:v>
                </c:pt>
              </c:numCache>
            </c:numRef>
          </c:val>
          <c:extLst>
            <c:ext xmlns:c16="http://schemas.microsoft.com/office/drawing/2014/chart" uri="{C3380CC4-5D6E-409C-BE32-E72D297353CC}">
              <c16:uniqueId val="{00000001-62F4-4E9D-869C-44F633EDC5E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-3.54</c:v>
                </c:pt>
                <c:pt idx="1">
                  <c:v>0.28000000000000003</c:v>
                </c:pt>
                <c:pt idx="2">
                  <c:v>-3.11</c:v>
                </c:pt>
                <c:pt idx="3">
                  <c:v>1.85</c:v>
                </c:pt>
                <c:pt idx="4">
                  <c:v>2.97</c:v>
                </c:pt>
              </c:numCache>
            </c:numRef>
          </c:val>
          <c:smooth val="0"/>
          <c:extLst>
            <c:ext xmlns:c16="http://schemas.microsoft.com/office/drawing/2014/chart" uri="{C3380CC4-5D6E-409C-BE32-E72D297353CC}">
              <c16:uniqueId val="{00000002-62F4-4E9D-869C-44F633EDC5E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0.16</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14A-41B2-9889-9C9A8C7897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14A-41B2-9889-9C9A8C78975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14A-41B2-9889-9C9A8C78975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14A-41B2-9889-9C9A8C78975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314A-41B2-9889-9C9A8C78975B}"/>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0.86</c:v>
                </c:pt>
                <c:pt idx="2">
                  <c:v>#N/A</c:v>
                </c:pt>
                <c:pt idx="3">
                  <c:v>0.68</c:v>
                </c:pt>
                <c:pt idx="4">
                  <c:v>#N/A</c:v>
                </c:pt>
                <c:pt idx="5">
                  <c:v>0.03</c:v>
                </c:pt>
                <c:pt idx="6">
                  <c:v>#N/A</c:v>
                </c:pt>
                <c:pt idx="7">
                  <c:v>0.1</c:v>
                </c:pt>
                <c:pt idx="8">
                  <c:v>#N/A</c:v>
                </c:pt>
                <c:pt idx="9">
                  <c:v>0.23</c:v>
                </c:pt>
              </c:numCache>
            </c:numRef>
          </c:val>
          <c:extLst>
            <c:ext xmlns:c16="http://schemas.microsoft.com/office/drawing/2014/chart" uri="{C3380CC4-5D6E-409C-BE32-E72D297353CC}">
              <c16:uniqueId val="{00000005-314A-41B2-9889-9C9A8C78975B}"/>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5.21</c:v>
                </c:pt>
                <c:pt idx="2">
                  <c:v>#N/A</c:v>
                </c:pt>
                <c:pt idx="3">
                  <c:v>4.22</c:v>
                </c:pt>
                <c:pt idx="4">
                  <c:v>#N/A</c:v>
                </c:pt>
                <c:pt idx="5">
                  <c:v>4.16</c:v>
                </c:pt>
                <c:pt idx="6">
                  <c:v>#N/A</c:v>
                </c:pt>
                <c:pt idx="7">
                  <c:v>5.86</c:v>
                </c:pt>
                <c:pt idx="8">
                  <c:v>#N/A</c:v>
                </c:pt>
                <c:pt idx="9">
                  <c:v>5.24</c:v>
                </c:pt>
              </c:numCache>
            </c:numRef>
          </c:val>
          <c:extLst>
            <c:ext xmlns:c16="http://schemas.microsoft.com/office/drawing/2014/chart" uri="{C3380CC4-5D6E-409C-BE32-E72D297353CC}">
              <c16:uniqueId val="{00000006-314A-41B2-9889-9C9A8C78975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8.31</c:v>
                </c:pt>
                <c:pt idx="2">
                  <c:v>#N/A</c:v>
                </c:pt>
                <c:pt idx="3">
                  <c:v>8.34</c:v>
                </c:pt>
                <c:pt idx="4">
                  <c:v>#N/A</c:v>
                </c:pt>
                <c:pt idx="5">
                  <c:v>8.61</c:v>
                </c:pt>
                <c:pt idx="6">
                  <c:v>#N/A</c:v>
                </c:pt>
                <c:pt idx="7">
                  <c:v>7.96</c:v>
                </c:pt>
                <c:pt idx="8">
                  <c:v>#N/A</c:v>
                </c:pt>
                <c:pt idx="9">
                  <c:v>7.88</c:v>
                </c:pt>
              </c:numCache>
            </c:numRef>
          </c:val>
          <c:extLst>
            <c:ext xmlns:c16="http://schemas.microsoft.com/office/drawing/2014/chart" uri="{C3380CC4-5D6E-409C-BE32-E72D297353CC}">
              <c16:uniqueId val="{00000007-314A-41B2-9889-9C9A8C78975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11.13</c:v>
                </c:pt>
                <c:pt idx="2">
                  <c:v>#N/A</c:v>
                </c:pt>
                <c:pt idx="3">
                  <c:v>11.21</c:v>
                </c:pt>
                <c:pt idx="4">
                  <c:v>#N/A</c:v>
                </c:pt>
                <c:pt idx="5">
                  <c:v>11.07</c:v>
                </c:pt>
                <c:pt idx="6">
                  <c:v>#N/A</c:v>
                </c:pt>
                <c:pt idx="7">
                  <c:v>11.02</c:v>
                </c:pt>
                <c:pt idx="8">
                  <c:v>#N/A</c:v>
                </c:pt>
                <c:pt idx="9">
                  <c:v>10.43</c:v>
                </c:pt>
              </c:numCache>
            </c:numRef>
          </c:val>
          <c:extLst>
            <c:ext xmlns:c16="http://schemas.microsoft.com/office/drawing/2014/chart" uri="{C3380CC4-5D6E-409C-BE32-E72D297353CC}">
              <c16:uniqueId val="{00000008-314A-41B2-9889-9C9A8C78975B}"/>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12.58</c:v>
                </c:pt>
                <c:pt idx="2">
                  <c:v>#N/A</c:v>
                </c:pt>
                <c:pt idx="3">
                  <c:v>16.03</c:v>
                </c:pt>
                <c:pt idx="4">
                  <c:v>#N/A</c:v>
                </c:pt>
                <c:pt idx="5">
                  <c:v>20.16</c:v>
                </c:pt>
                <c:pt idx="6">
                  <c:v>#N/A</c:v>
                </c:pt>
                <c:pt idx="7">
                  <c:v>22.5</c:v>
                </c:pt>
                <c:pt idx="8">
                  <c:v>#N/A</c:v>
                </c:pt>
                <c:pt idx="9">
                  <c:v>24.58</c:v>
                </c:pt>
              </c:numCache>
            </c:numRef>
          </c:val>
          <c:extLst>
            <c:ext xmlns:c16="http://schemas.microsoft.com/office/drawing/2014/chart" uri="{C3380CC4-5D6E-409C-BE32-E72D297353CC}">
              <c16:uniqueId val="{00000009-314A-41B2-9889-9C9A8C7897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2415</c:v>
                </c:pt>
                <c:pt idx="5">
                  <c:v>2473</c:v>
                </c:pt>
                <c:pt idx="8">
                  <c:v>2470</c:v>
                </c:pt>
                <c:pt idx="11">
                  <c:v>2493</c:v>
                </c:pt>
                <c:pt idx="14">
                  <c:v>2269</c:v>
                </c:pt>
              </c:numCache>
            </c:numRef>
          </c:val>
          <c:extLst>
            <c:ext xmlns:c16="http://schemas.microsoft.com/office/drawing/2014/chart" uri="{C3380CC4-5D6E-409C-BE32-E72D297353CC}">
              <c16:uniqueId val="{00000000-195E-4823-9701-17673324615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95E-4823-9701-17673324615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19</c:v>
                </c:pt>
                <c:pt idx="3">
                  <c:v>47</c:v>
                </c:pt>
                <c:pt idx="6">
                  <c:v>42</c:v>
                </c:pt>
                <c:pt idx="9">
                  <c:v>55</c:v>
                </c:pt>
                <c:pt idx="12">
                  <c:v>61</c:v>
                </c:pt>
              </c:numCache>
            </c:numRef>
          </c:val>
          <c:extLst>
            <c:ext xmlns:c16="http://schemas.microsoft.com/office/drawing/2014/chart" uri="{C3380CC4-5D6E-409C-BE32-E72D297353CC}">
              <c16:uniqueId val="{00000002-195E-4823-9701-17673324615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107</c:v>
                </c:pt>
                <c:pt idx="3">
                  <c:v>94</c:v>
                </c:pt>
                <c:pt idx="6">
                  <c:v>80</c:v>
                </c:pt>
                <c:pt idx="9">
                  <c:v>70</c:v>
                </c:pt>
                <c:pt idx="12">
                  <c:v>70</c:v>
                </c:pt>
              </c:numCache>
            </c:numRef>
          </c:val>
          <c:extLst>
            <c:ext xmlns:c16="http://schemas.microsoft.com/office/drawing/2014/chart" uri="{C3380CC4-5D6E-409C-BE32-E72D297353CC}">
              <c16:uniqueId val="{00000003-195E-4823-9701-17673324615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797</c:v>
                </c:pt>
                <c:pt idx="3">
                  <c:v>956</c:v>
                </c:pt>
                <c:pt idx="6">
                  <c:v>969</c:v>
                </c:pt>
                <c:pt idx="9">
                  <c:v>956</c:v>
                </c:pt>
                <c:pt idx="12">
                  <c:v>929</c:v>
                </c:pt>
              </c:numCache>
            </c:numRef>
          </c:val>
          <c:extLst>
            <c:ext xmlns:c16="http://schemas.microsoft.com/office/drawing/2014/chart" uri="{C3380CC4-5D6E-409C-BE32-E72D297353CC}">
              <c16:uniqueId val="{00000004-195E-4823-9701-17673324615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95E-4823-9701-17673324615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95E-4823-9701-17673324615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3038</c:v>
                </c:pt>
                <c:pt idx="3">
                  <c:v>3053</c:v>
                </c:pt>
                <c:pt idx="6">
                  <c:v>2822</c:v>
                </c:pt>
                <c:pt idx="9">
                  <c:v>2742</c:v>
                </c:pt>
                <c:pt idx="12">
                  <c:v>2365</c:v>
                </c:pt>
              </c:numCache>
            </c:numRef>
          </c:val>
          <c:extLst>
            <c:ext xmlns:c16="http://schemas.microsoft.com/office/drawing/2014/chart" uri="{C3380CC4-5D6E-409C-BE32-E72D297353CC}">
              <c16:uniqueId val="{00000007-195E-4823-9701-17673324615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1546</c:v>
                </c:pt>
                <c:pt idx="2">
                  <c:v>#N/A</c:v>
                </c:pt>
                <c:pt idx="3">
                  <c:v>#N/A</c:v>
                </c:pt>
                <c:pt idx="4">
                  <c:v>1677</c:v>
                </c:pt>
                <c:pt idx="5">
                  <c:v>#N/A</c:v>
                </c:pt>
                <c:pt idx="6">
                  <c:v>#N/A</c:v>
                </c:pt>
                <c:pt idx="7">
                  <c:v>1443</c:v>
                </c:pt>
                <c:pt idx="8">
                  <c:v>#N/A</c:v>
                </c:pt>
                <c:pt idx="9">
                  <c:v>#N/A</c:v>
                </c:pt>
                <c:pt idx="10">
                  <c:v>1330</c:v>
                </c:pt>
                <c:pt idx="11">
                  <c:v>#N/A</c:v>
                </c:pt>
                <c:pt idx="12">
                  <c:v>#N/A</c:v>
                </c:pt>
                <c:pt idx="13">
                  <c:v>1156</c:v>
                </c:pt>
                <c:pt idx="14">
                  <c:v>#N/A</c:v>
                </c:pt>
              </c:numCache>
            </c:numRef>
          </c:val>
          <c:smooth val="0"/>
          <c:extLst>
            <c:ext xmlns:c16="http://schemas.microsoft.com/office/drawing/2014/chart" uri="{C3380CC4-5D6E-409C-BE32-E72D297353CC}">
              <c16:uniqueId val="{00000008-195E-4823-9701-17673324615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21071</c:v>
                </c:pt>
                <c:pt idx="5">
                  <c:v>20235</c:v>
                </c:pt>
                <c:pt idx="8">
                  <c:v>19711</c:v>
                </c:pt>
                <c:pt idx="11">
                  <c:v>18169</c:v>
                </c:pt>
                <c:pt idx="14">
                  <c:v>16751</c:v>
                </c:pt>
              </c:numCache>
            </c:numRef>
          </c:val>
          <c:extLst>
            <c:ext xmlns:c16="http://schemas.microsoft.com/office/drawing/2014/chart" uri="{C3380CC4-5D6E-409C-BE32-E72D297353CC}">
              <c16:uniqueId val="{00000000-A772-42E7-9716-454BE68AD49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c:v>
                </c:pt>
                <c:pt idx="5">
                  <c:v>9</c:v>
                </c:pt>
                <c:pt idx="8">
                  <c:v>1</c:v>
                </c:pt>
                <c:pt idx="11">
                  <c:v>1</c:v>
                </c:pt>
                <c:pt idx="14">
                  <c:v>1</c:v>
                </c:pt>
              </c:numCache>
            </c:numRef>
          </c:val>
          <c:extLst>
            <c:ext xmlns:c16="http://schemas.microsoft.com/office/drawing/2014/chart" uri="{C3380CC4-5D6E-409C-BE32-E72D297353CC}">
              <c16:uniqueId val="{00000001-A772-42E7-9716-454BE68AD49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6040</c:v>
                </c:pt>
                <c:pt idx="5">
                  <c:v>5693</c:v>
                </c:pt>
                <c:pt idx="8">
                  <c:v>4757</c:v>
                </c:pt>
                <c:pt idx="11">
                  <c:v>4283</c:v>
                </c:pt>
                <c:pt idx="14">
                  <c:v>4554</c:v>
                </c:pt>
              </c:numCache>
            </c:numRef>
          </c:val>
          <c:extLst>
            <c:ext xmlns:c16="http://schemas.microsoft.com/office/drawing/2014/chart" uri="{C3380CC4-5D6E-409C-BE32-E72D297353CC}">
              <c16:uniqueId val="{00000002-A772-42E7-9716-454BE68AD49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772-42E7-9716-454BE68AD49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772-42E7-9716-454BE68AD49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772-42E7-9716-454BE68AD49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2181</c:v>
                </c:pt>
                <c:pt idx="3">
                  <c:v>2101</c:v>
                </c:pt>
                <c:pt idx="6">
                  <c:v>2147</c:v>
                </c:pt>
                <c:pt idx="9">
                  <c:v>2211</c:v>
                </c:pt>
                <c:pt idx="12">
                  <c:v>2192</c:v>
                </c:pt>
              </c:numCache>
            </c:numRef>
          </c:val>
          <c:extLst>
            <c:ext xmlns:c16="http://schemas.microsoft.com/office/drawing/2014/chart" uri="{C3380CC4-5D6E-409C-BE32-E72D297353CC}">
              <c16:uniqueId val="{00000006-A772-42E7-9716-454BE68AD49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364</c:v>
                </c:pt>
                <c:pt idx="3">
                  <c:v>273</c:v>
                </c:pt>
                <c:pt idx="6">
                  <c:v>195</c:v>
                </c:pt>
                <c:pt idx="9">
                  <c:v>235</c:v>
                </c:pt>
                <c:pt idx="12">
                  <c:v>288</c:v>
                </c:pt>
              </c:numCache>
            </c:numRef>
          </c:val>
          <c:extLst>
            <c:ext xmlns:c16="http://schemas.microsoft.com/office/drawing/2014/chart" uri="{C3380CC4-5D6E-409C-BE32-E72D297353CC}">
              <c16:uniqueId val="{00000007-A772-42E7-9716-454BE68AD49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11641</c:v>
                </c:pt>
                <c:pt idx="3">
                  <c:v>11068</c:v>
                </c:pt>
                <c:pt idx="6">
                  <c:v>10216</c:v>
                </c:pt>
                <c:pt idx="9">
                  <c:v>9581</c:v>
                </c:pt>
                <c:pt idx="12">
                  <c:v>8778</c:v>
                </c:pt>
              </c:numCache>
            </c:numRef>
          </c:val>
          <c:extLst>
            <c:ext xmlns:c16="http://schemas.microsoft.com/office/drawing/2014/chart" uri="{C3380CC4-5D6E-409C-BE32-E72D297353CC}">
              <c16:uniqueId val="{00000008-A772-42E7-9716-454BE68AD49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c:v>
                </c:pt>
                <c:pt idx="3">
                  <c:v>21</c:v>
                </c:pt>
                <c:pt idx="6">
                  <c:v>27</c:v>
                </c:pt>
                <c:pt idx="9">
                  <c:v>26</c:v>
                </c:pt>
                <c:pt idx="12">
                  <c:v>37</c:v>
                </c:pt>
              </c:numCache>
            </c:numRef>
          </c:val>
          <c:extLst>
            <c:ext xmlns:c16="http://schemas.microsoft.com/office/drawing/2014/chart" uri="{C3380CC4-5D6E-409C-BE32-E72D297353CC}">
              <c16:uniqueId val="{00000009-A772-42E7-9716-454BE68AD49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17330</c:v>
                </c:pt>
                <c:pt idx="3">
                  <c:v>17229</c:v>
                </c:pt>
                <c:pt idx="6">
                  <c:v>15250</c:v>
                </c:pt>
                <c:pt idx="9">
                  <c:v>13437</c:v>
                </c:pt>
                <c:pt idx="12">
                  <c:v>12095</c:v>
                </c:pt>
              </c:numCache>
            </c:numRef>
          </c:val>
          <c:extLst>
            <c:ext xmlns:c16="http://schemas.microsoft.com/office/drawing/2014/chart" uri="{C3380CC4-5D6E-409C-BE32-E72D297353CC}">
              <c16:uniqueId val="{0000000A-A772-42E7-9716-454BE68AD49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4407</c:v>
                </c:pt>
                <c:pt idx="2">
                  <c:v>#N/A</c:v>
                </c:pt>
                <c:pt idx="3">
                  <c:v>#N/A</c:v>
                </c:pt>
                <c:pt idx="4">
                  <c:v>4755</c:v>
                </c:pt>
                <c:pt idx="5">
                  <c:v>#N/A</c:v>
                </c:pt>
                <c:pt idx="6">
                  <c:v>#N/A</c:v>
                </c:pt>
                <c:pt idx="7">
                  <c:v>3365</c:v>
                </c:pt>
                <c:pt idx="8">
                  <c:v>#N/A</c:v>
                </c:pt>
                <c:pt idx="9">
                  <c:v>#N/A</c:v>
                </c:pt>
                <c:pt idx="10">
                  <c:v>3036</c:v>
                </c:pt>
                <c:pt idx="11">
                  <c:v>#N/A</c:v>
                </c:pt>
                <c:pt idx="12">
                  <c:v>#N/A</c:v>
                </c:pt>
                <c:pt idx="13">
                  <c:v>2085</c:v>
                </c:pt>
                <c:pt idx="14">
                  <c:v>#N/A</c:v>
                </c:pt>
              </c:numCache>
            </c:numRef>
          </c:val>
          <c:smooth val="0"/>
          <c:extLst>
            <c:ext xmlns:c16="http://schemas.microsoft.com/office/drawing/2014/chart" uri="{C3380CC4-5D6E-409C-BE32-E72D297353CC}">
              <c16:uniqueId val="{0000000B-A772-42E7-9716-454BE68AD49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1834</c:v>
                </c:pt>
                <c:pt idx="1">
                  <c:v>1847</c:v>
                </c:pt>
                <c:pt idx="2">
                  <c:v>2275</c:v>
                </c:pt>
              </c:numCache>
            </c:numRef>
          </c:val>
          <c:extLst>
            <c:ext xmlns:c16="http://schemas.microsoft.com/office/drawing/2014/chart" uri="{C3380CC4-5D6E-409C-BE32-E72D297353CC}">
              <c16:uniqueId val="{00000000-66C0-4B5A-8B85-877FC4DE07F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933</c:v>
                </c:pt>
                <c:pt idx="1">
                  <c:v>468</c:v>
                </c:pt>
                <c:pt idx="2">
                  <c:v>497</c:v>
                </c:pt>
              </c:numCache>
            </c:numRef>
          </c:val>
          <c:extLst>
            <c:ext xmlns:c16="http://schemas.microsoft.com/office/drawing/2014/chart" uri="{C3380CC4-5D6E-409C-BE32-E72D297353CC}">
              <c16:uniqueId val="{00000001-66C0-4B5A-8B85-877FC4DE07F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2664</c:v>
                </c:pt>
                <c:pt idx="1">
                  <c:v>2492</c:v>
                </c:pt>
                <c:pt idx="2">
                  <c:v>2212</c:v>
                </c:pt>
              </c:numCache>
            </c:numRef>
          </c:val>
          <c:extLst>
            <c:ext xmlns:c16="http://schemas.microsoft.com/office/drawing/2014/chart" uri="{C3380CC4-5D6E-409C-BE32-E72D297353CC}">
              <c16:uniqueId val="{00000002-66C0-4B5A-8B85-877FC4DE07F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{09ED8C74-3880-464F-90C3-556F18B3EBAD}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13C-44A3-8BF9-F2C807490F2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{4C1EA25F-57C6-4265-9196-86D33A3E5D10}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3C-44A3-8BF9-F2C807490F2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{4CF1C49F-C9C4-4CF5-B753-A84587A4CB94}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3C-44A3-8BF9-F2C807490F2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{C70DDE73-76EF-4A5C-B902-0FDAFE4C9895}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3C-44A3-8BF9-F2C807490F2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{BF55A410-6B10-43FD-9CE0-385AA13FD151}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3C-44A3-8BF9-F2C807490F2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{A96ACE07-03FD-469B-8AEE-CD169E4C2059}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13C-44A3-8BF9-F2C807490F2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{4E94F019-6744-4853-88EF-E67112D2FF85}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13C-44A3-8BF9-F2C807490F2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{CEAC2355-3314-4D36-89CD-27B446A9843D}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13C-44A3-8BF9-F2C807490F2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{2F79600F-5146-4C5B-879F-7C146407EB2D}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13C-44A3-8BF9-F2C807490F2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54.1</c:v>
                </c:pt>
                <c:pt idx="8">
                  <c:v>55.5</c:v>
                </c:pt>
                <c:pt idx="16">
                  <c:v>57.6</c:v>
                </c:pt>
                <c:pt idx="24">
                  <c:v>58.8</c:v>
                </c:pt>
                <c:pt idx="32">
                  <c:v>60.7</c:v>
                </c:pt>
              </c:numCache>
            </c:numRef>
          </c:xVal>
          <c:yVal>
            <c:numRef>
              <c:f>公会計指標分析・財政指標組合せ分析表!$BP$51:$DC$51</c:f>
              <c:numCache>
                <c:formatCode>#,##0.0;"▲ "#,##0.0</c:formatCode>
                <c:ptCount val="40"/>
                <c:pt idx="0">
                  <c:v>47</c:v>
                </c:pt>
                <c:pt idx="8">
                  <c:v>48.9</c:v>
                </c:pt>
                <c:pt idx="16">
                  <c:v>35.9</c:v>
                </c:pt>
                <c:pt idx="24">
                  <c:v>32.200000000000003</c:v>
                </c:pt>
                <c:pt idx="32">
                  <c:v>21.6</c:v>
                </c:pt>
              </c:numCache>
            </c:numRef>
          </c:yVal>
          <c:smooth val="0"/>
          <c:extLst>
            <c:ext xmlns:c16="http://schemas.microsoft.com/office/drawing/2014/chart" uri="{C3380CC4-5D6E-409C-BE32-E72D297353CC}">
              <c16:uniqueId val="{00000009-313C-44A3-8BF9-F2C807490F2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{4FE6476B-8732-4F0A-9444-D61585EB3834}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13C-44A3-8BF9-F2C807490F2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{9166F38B-E8F1-48BA-A076-2F6D91529320}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3C-44A3-8BF9-F2C807490F2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{7CF9C12F-32BD-48FD-8602-E4BC8FC79B17}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3C-44A3-8BF9-F2C807490F2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{5104362E-A787-4A94-8756-A8816E1D64A4}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3C-44A3-8BF9-F2C807490F2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{350EC3DE-A5BD-4183-80E8-4A44524FE961}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3C-44A3-8BF9-F2C807490F2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{4D4B7B5E-A309-4FA0-B452-101C9550C5B1}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13C-44A3-8BF9-F2C807490F2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{1507E89B-68BE-45C8-B3C4-D10D11846A97}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13C-44A3-8BF9-F2C807490F2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{C0430BB1-B5C2-4635-A14A-5C44D263EA36}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13C-44A3-8BF9-F2C807490F2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{1DF068A4-4578-48A6-BA86-508AC53BF30C}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13C-44A3-8BF9-F2C807490F2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313C-44A3-8BF9-F2C807490F2A}"/>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{7B643726-7829-4199-B1AE-949806394DF6}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12A-40D7-AFD3-C17CAF5178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{A8F1BE95-6EA5-43E2-92F5-32D149E654B1}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2A-40D7-AFD3-C17CAF5178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{24A7A3F9-7B54-4D53-9268-0F6ABE944626}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2A-40D7-AFD3-C17CAF5178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{82F71021-4EC6-4ABB-A810-504A23547C72}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2A-40D7-AFD3-C17CAF5178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{AE273D86-B075-4F99-BEB3-650BB457A2FD}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2A-40D7-AFD3-C17CAF5178D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{F70BF4F1-41AD-40A7-92FF-00988A7378C2}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12A-40D7-AFD3-C17CAF5178D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{F66B5D2F-97E9-4D7A-8D21-2CF817769DCE}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12A-40D7-AFD3-C17CAF5178D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{1664A9AE-1EF5-48E3-B42A-298732222C7F}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12A-40D7-AFD3-C17CAF5178D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{D5772178-BCE0-43E3-A4FD-B5365D45971D}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12A-40D7-AFD3-C17CAF5178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16.2</c:v>
                </c:pt>
                <c:pt idx="8">
                  <c:v>16.899999999999999</c:v>
                </c:pt>
                <c:pt idx="16">
                  <c:v>16.3</c:v>
                </c:pt>
                <c:pt idx="24">
                  <c:v>15.5</c:v>
                </c:pt>
                <c:pt idx="32">
                  <c:v>13.8</c:v>
                </c:pt>
              </c:numCache>
            </c:numRef>
          </c:xVal>
          <c:yVal>
            <c:numRef>
              <c:f>公会計指標分析・財政指標組合せ分析表!$BP$73:$DC$73</c:f>
              <c:numCache>
                <c:formatCode>#,##0.0;"▲ "#,##0.0</c:formatCode>
                <c:ptCount val="40"/>
                <c:pt idx="0">
                  <c:v>47</c:v>
                </c:pt>
                <c:pt idx="8">
                  <c:v>48.9</c:v>
                </c:pt>
                <c:pt idx="16">
                  <c:v>35.9</c:v>
                </c:pt>
                <c:pt idx="24">
                  <c:v>32.200000000000003</c:v>
                </c:pt>
                <c:pt idx="32">
                  <c:v>21.6</c:v>
                </c:pt>
              </c:numCache>
            </c:numRef>
          </c:yVal>
          <c:smooth val="0"/>
          <c:extLst>
            <c:ext xmlns:c16="http://schemas.microsoft.com/office/drawing/2014/chart" uri="{C3380CC4-5D6E-409C-BE32-E72D297353CC}">
              <c16:uniqueId val="{00000009-912A-40D7-AFD3-C17CAF5178D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307720286292201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{77AF61D6-3261-46C9-818A-D2396523E834}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12A-40D7-AFD3-C17CAF5178D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{BF649195-A8AC-48AD-92F7-530D1159E51D}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2A-40D7-AFD3-C17CAF5178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{421D422F-49AD-4308-B08D-F4E776592F08}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2A-40D7-AFD3-C17CAF5178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{7220DC90-93E2-4F9A-B151-54C0823D22E0}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2A-40D7-AFD3-C17CAF5178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{4C8A804A-0CB3-4150-A1F8-F45EBDA7116F}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2A-40D7-AFD3-C17CAF5178DB}"/>
                </c:ext>
              </c:extLst>
            </c:dLbl>
            <c:dLbl>
              <c:idx val="8"/>
              <c:layout>
                <c:manualLayout>
                  <c:x val="0"/>
                  <c:y val="-1.307720286292209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{5087C4B9-7966-4F4D-8B29-7A63F89758B3}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12A-40D7-AFD3-C17CAF5178DB}"/>
                </c:ext>
              </c:extLst>
            </c:dLbl>
            <c:dLbl>
              <c:idx val="16"/>
              <c:layout>
                <c:manualLayout>
                  <c:x val="0"/>
                  <c:y val="2.7369894109693289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{20001737-313E-4A71-87E2-04EE7FAE1B20}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12A-40D7-AFD3-C17CAF5178DB}"/>
                </c:ext>
              </c:extLst>
            </c:dLbl>
            <c:dLbl>
              <c:idx val="24"/>
              <c:layout>
                <c:manualLayout>
                  <c:x val="0"/>
                  <c:y val="-2.0288963612065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{A47B9911-3B44-4BD7-808D-47C9EC216772}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12A-40D7-AFD3-C17CAF5178DB}"/>
                </c:ext>
              </c:extLst>
            </c:dLbl>
            <c:dLbl>
              <c:idx val="32"/>
              <c:layout>
                <c:manualLayout>
                  <c:x val="0"/>
                  <c:y val="1.755248793245045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{430E5894-4EEE-40A4-A7B5-0C4A42B55CE1}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12A-40D7-AFD3-C17CAF5178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912A-40D7-AFD3-C17CAF5178DB}"/>
            </c:ext>
          </c:extLst>
        </c:ser>
        <c:dLbls>
          <c:showLegendKey val="0"/>
          <c:showVal val="1"/>
          <c:showCatName val="0"/>
          <c:showSerName val="0"/>
          <c:showPercent val="0"/>
          <c:showBubbleSize val="0"/>
        </c:dLbls>
        <c:axId val="84219776"/>
        <c:axId val="84234240"/>
      </c:scatterChart>
      <c:valAx>
        <c:axId val="84219776"/>
        <c:scaling>
          <c:orientation val="maxMin"/>
          <c:max val="18"/>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岩手県八幡平市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23,179
22,602
862.30
19,816,436
19,125,100
624,779
11,906,915
12,095,146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人口の減少や高齢化などにより、財政基盤が弱く、類似団体平均を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固定資産税や法人市民税などは増収傾向にあるが、引き続き、市税等の収納向上対策を中心とする歳入確保に努めるとともに、行財政改革（第５次行財政改革）への取り組みを通じて、補助金や委託料を中心とした歳出を見直し、予算編成に反映させるとともに、行政の効率化に努めることにより、財政の健全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129722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4676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129722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129722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129722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165299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78922</xdr:rowOff>
    </xdr:from>
    <xdr:to>
      <xdr:col>7</xdr:col>
      <xdr:colOff>31750</xdr:colOff>
      <xdr:row>44</xdr:row>
      <xdr:rowOff>9072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165299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税や過疎対策事業債の増加などにより経常一般財源が増加したが、退職手当負担金の増等による人件費の増加や物価高騰による委託料の増等による物件費の増加などにより、経常経費充当一般財源が増加したため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ポイント増加した。類似団体の平均を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引き続き、行財政改革への取り組みを通じて、補助金や委託料を中心とした歳出を見直すなど、事業の見直しを進めるとともに、全ての事務事業の優先度を厳しく点検し、優先度の低い事務事業について計画的に廃止・縮小を進め、経常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28363</xdr:rowOff>
    </xdr:from>
    <xdr:to>
      <xdr:col>23</xdr:col>
      <xdr:colOff>133350</xdr:colOff>
      <xdr:row>62</xdr:row>
      <xdr:rowOff>100754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658263"/>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28363</xdr:rowOff>
    </xdr:from>
    <xdr:to>
      <xdr:col>19</xdr:col>
      <xdr:colOff>133350</xdr:colOff>
      <xdr:row>64</xdr:row>
      <xdr:rowOff>31327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658263"/>
          <a:ext cx="889000" cy="34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116010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23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170604</xdr:rowOff>
    </xdr:from>
    <xdr:to>
      <xdr:col>15</xdr:col>
      <xdr:colOff>82550</xdr:colOff>
      <xdr:row>64</xdr:row>
      <xdr:rowOff>31327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97195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170604</xdr:rowOff>
    </xdr:from>
    <xdr:to>
      <xdr:col>11</xdr:col>
      <xdr:colOff>31750</xdr:colOff>
      <xdr:row>64</xdr:row>
      <xdr:rowOff>87630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7195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96960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99923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49954</xdr:rowOff>
    </xdr:from>
    <xdr:to>
      <xdr:col>23</xdr:col>
      <xdr:colOff>184150</xdr:colOff>
      <xdr:row>62</xdr:row>
      <xdr:rowOff>151554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22031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65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149013</xdr:rowOff>
    </xdr:from>
    <xdr:to>
      <xdr:col>19</xdr:col>
      <xdr:colOff>184150</xdr:colOff>
      <xdr:row>62</xdr:row>
      <xdr:rowOff>79163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63940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69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151977</xdr:rowOff>
    </xdr:from>
    <xdr:to>
      <xdr:col>15</xdr:col>
      <xdr:colOff>133350</xdr:colOff>
      <xdr:row>64</xdr:row>
      <xdr:rowOff>82127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66904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3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119804</xdr:rowOff>
    </xdr:from>
    <xdr:to>
      <xdr:col>11</xdr:col>
      <xdr:colOff>82550</xdr:colOff>
      <xdr:row>64</xdr:row>
      <xdr:rowOff>49954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34731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00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36830</xdr:rowOff>
    </xdr:from>
    <xdr:to>
      <xdr:col>7</xdr:col>
      <xdr:colOff>31750</xdr:colOff>
      <xdr:row>64</xdr:row>
      <xdr:rowOff>138430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123207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[267,310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類似団体平均に比べ、人件費・物件費等が高くなっているのは、市の面積が広大で、総合支所を配置しているなど保有する公共施設が多く、その維持管理に費用がかかっているためである。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令和３年度策定の公共施設再編計画の個別管理計画により施設の集約化や廃止などの効率的な施設配置を検討し、公共施設の中長期的な維持更新費用の縮減を図るとともに、公共施設マネジメントの専門知識等を有するアドバイザーの派遣事業等の活用も検討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1916</xdr:rowOff>
    </xdr:from>
    <xdr:to>
      <xdr:col>23</xdr:col>
      <xdr:colOff>133350</xdr:colOff>
      <xdr:row>85</xdr:row>
      <xdr:rowOff>115288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575166"/>
          <a:ext cx="838200" cy="11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1916</xdr:rowOff>
    </xdr:from>
    <xdr:to>
      <xdr:col>19</xdr:col>
      <xdr:colOff>133350</xdr:colOff>
      <xdr:row>85</xdr:row>
      <xdr:rowOff>37392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575166"/>
          <a:ext cx="889000" cy="3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9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37392</xdr:rowOff>
    </xdr:from>
    <xdr:to>
      <xdr:col>15</xdr:col>
      <xdr:colOff>82550</xdr:colOff>
      <xdr:row>85</xdr:row>
      <xdr:rowOff>54505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610642"/>
          <a:ext cx="889000" cy="1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134169</xdr:rowOff>
    </xdr:from>
    <xdr:to>
      <xdr:col>11</xdr:col>
      <xdr:colOff>31750</xdr:colOff>
      <xdr:row>85</xdr:row>
      <xdr:rowOff>54505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535969"/>
          <a:ext cx="889000" cy="9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64488</xdr:rowOff>
    </xdr:from>
    <xdr:to>
      <xdr:col>23</xdr:col>
      <xdr:colOff>184150</xdr:colOff>
      <xdr:row>85</xdr:row>
      <xdr:rowOff>166088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63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36565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60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122566</xdr:rowOff>
    </xdr:from>
    <xdr:to>
      <xdr:col>19</xdr:col>
      <xdr:colOff>184150</xdr:colOff>
      <xdr:row>85</xdr:row>
      <xdr:rowOff>52716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52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37493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610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158042</xdr:rowOff>
    </xdr:from>
    <xdr:to>
      <xdr:col>15</xdr:col>
      <xdr:colOff>133350</xdr:colOff>
      <xdr:row>85</xdr:row>
      <xdr:rowOff>88192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55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72969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646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3705</xdr:rowOff>
    </xdr:from>
    <xdr:to>
      <xdr:col>11</xdr:col>
      <xdr:colOff>82550</xdr:colOff>
      <xdr:row>85</xdr:row>
      <xdr:rowOff>105305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57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90082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66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83369</xdr:rowOff>
    </xdr:from>
    <xdr:to>
      <xdr:col>7</xdr:col>
      <xdr:colOff>31750</xdr:colOff>
      <xdr:row>85</xdr:row>
      <xdr:rowOff>13519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48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169746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571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職員の採用・退職により、対前年度で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ポイント下回っている。今後も当該指数を注視しながら給与の適正化を図る。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154939</xdr:rowOff>
    </xdr:from>
    <xdr:to>
      <xdr:col>81</xdr:col>
      <xdr:colOff>44450</xdr:colOff>
      <xdr:row>85</xdr:row>
      <xdr:rowOff>7620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556739"/>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148607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5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154939</xdr:rowOff>
    </xdr:from>
    <xdr:to>
      <xdr:col>77</xdr:col>
      <xdr:colOff>44450</xdr:colOff>
      <xdr:row>85</xdr:row>
      <xdr:rowOff>7620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55673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91457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66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106680</xdr:rowOff>
    </xdr:from>
    <xdr:to>
      <xdr:col>72</xdr:col>
      <xdr:colOff>203200</xdr:colOff>
      <xdr:row>84</xdr:row>
      <xdr:rowOff>154939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508480"/>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10161</xdr:rowOff>
    </xdr:from>
    <xdr:to>
      <xdr:col>68</xdr:col>
      <xdr:colOff>152400</xdr:colOff>
      <xdr:row>84</xdr:row>
      <xdr:rowOff>106680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411961"/>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139716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104139</xdr:rowOff>
    </xdr:from>
    <xdr:to>
      <xdr:col>81</xdr:col>
      <xdr:colOff>95250</xdr:colOff>
      <xdr:row>85</xdr:row>
      <xdr:rowOff>34289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120666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5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128270</xdr:rowOff>
    </xdr:from>
    <xdr:to>
      <xdr:col>77</xdr:col>
      <xdr:colOff>95250</xdr:colOff>
      <xdr:row>85</xdr:row>
      <xdr:rowOff>58420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68597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9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104139</xdr:rowOff>
    </xdr:from>
    <xdr:to>
      <xdr:col>73</xdr:col>
      <xdr:colOff>44450</xdr:colOff>
      <xdr:row>85</xdr:row>
      <xdr:rowOff>34289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44466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55880</xdr:rowOff>
    </xdr:from>
    <xdr:to>
      <xdr:col>68</xdr:col>
      <xdr:colOff>203200</xdr:colOff>
      <xdr:row>84</xdr:row>
      <xdr:rowOff>157480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167657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2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130811</xdr:rowOff>
    </xdr:from>
    <xdr:to>
      <xdr:col>64</xdr:col>
      <xdr:colOff>152400</xdr:colOff>
      <xdr:row>84</xdr:row>
      <xdr:rowOff>60961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36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71138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13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市の面積が広大で、類似団体と比較し、総合支所等を多く配置しなくてはいけないことから、平均を上回っている。ＩＣＴの活用等により行政サービスを維持しつつ、支所の整理統廃合等を実施し、類似団体平均の水準まで職員数を削減する等、より適切な定員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88447</xdr:rowOff>
    </xdr:from>
    <xdr:to>
      <xdr:col>81</xdr:col>
      <xdr:colOff>44450</xdr:colOff>
      <xdr:row>63</xdr:row>
      <xdr:rowOff>98788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89797"/>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18795</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77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67763</xdr:rowOff>
    </xdr:from>
    <xdr:to>
      <xdr:col>77</xdr:col>
      <xdr:colOff>44450</xdr:colOff>
      <xdr:row>63</xdr:row>
      <xdr:rowOff>88447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869113"/>
          <a:ext cx="8890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83021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70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55699</xdr:rowOff>
    </xdr:from>
    <xdr:to>
      <xdr:col>72</xdr:col>
      <xdr:colOff>203200</xdr:colOff>
      <xdr:row>63</xdr:row>
      <xdr:rowOff>67763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857049"/>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16056</xdr:rowOff>
    </xdr:from>
    <xdr:to>
      <xdr:col>68</xdr:col>
      <xdr:colOff>152400</xdr:colOff>
      <xdr:row>63</xdr:row>
      <xdr:rowOff>55699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817406"/>
          <a:ext cx="889000" cy="3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33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33037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47988</xdr:rowOff>
    </xdr:from>
    <xdr:to>
      <xdr:col>81</xdr:col>
      <xdr:colOff>95250</xdr:colOff>
      <xdr:row>63</xdr:row>
      <xdr:rowOff>149588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84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20065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821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37647</xdr:rowOff>
    </xdr:from>
    <xdr:to>
      <xdr:col>77</xdr:col>
      <xdr:colOff>95250</xdr:colOff>
      <xdr:row>63</xdr:row>
      <xdr:rowOff>139247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83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124024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925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16963</xdr:rowOff>
    </xdr:from>
    <xdr:to>
      <xdr:col>73</xdr:col>
      <xdr:colOff>44450</xdr:colOff>
      <xdr:row>63</xdr:row>
      <xdr:rowOff>118563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81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103340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90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4899</xdr:rowOff>
    </xdr:from>
    <xdr:to>
      <xdr:col>68</xdr:col>
      <xdr:colOff>203200</xdr:colOff>
      <xdr:row>63</xdr:row>
      <xdr:rowOff>106499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80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91276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892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136706</xdr:rowOff>
    </xdr:from>
    <xdr:to>
      <xdr:col>64</xdr:col>
      <xdr:colOff>152400</xdr:colOff>
      <xdr:row>63</xdr:row>
      <xdr:rowOff>66856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6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51633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85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地方債償還額の減少や償還年限の見直しなどにより、令和３年度をピークに実質公債費比率は減少しているが、類似団体では最も高いポイントとなっている。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７年度に行財政改革実施計画を見直し、健全な財政運営を推進を掲げ、財政基盤の改革を基本方針とした。緊急度・住民ニーズを的確に把握した事業の選択や中長期財政見通しによる中期的な視点に立ち、今後とも新規発行の抑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145203</xdr:rowOff>
    </xdr:from>
    <xdr:to>
      <xdr:col>81</xdr:col>
      <xdr:colOff>44450</xdr:colOff>
      <xdr:row>42</xdr:row>
      <xdr:rowOff>89746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317403"/>
          <a:ext cx="0" cy="9732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61823</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26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42</xdr:row>
      <xdr:rowOff>89746</xdr:rowOff>
    </xdr:from>
    <xdr:to>
      <xdr:col>81</xdr:col>
      <xdr:colOff>133350</xdr:colOff>
      <xdr:row>42</xdr:row>
      <xdr:rowOff>89746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29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60130</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6060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145203</xdr:rowOff>
    </xdr:from>
    <xdr:to>
      <xdr:col>81</xdr:col>
      <xdr:colOff>133350</xdr:colOff>
      <xdr:row>36</xdr:row>
      <xdr:rowOff>145203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317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89746</xdr:rowOff>
    </xdr:from>
    <xdr:to>
      <xdr:col>81</xdr:col>
      <xdr:colOff>44450</xdr:colOff>
      <xdr:row>43</xdr:row>
      <xdr:rowOff>55033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6179800" y="7290646"/>
          <a:ext cx="8382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159614</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66747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143087</xdr:rowOff>
    </xdr:from>
    <xdr:to>
      <xdr:col>81</xdr:col>
      <xdr:colOff>95250</xdr:colOff>
      <xdr:row>40</xdr:row>
      <xdr:rowOff>73237</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682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55033</xdr:rowOff>
    </xdr:from>
    <xdr:to>
      <xdr:col>77</xdr:col>
      <xdr:colOff>44450</xdr:colOff>
      <xdr:row>43</xdr:row>
      <xdr:rowOff>119380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5290800" y="742738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135044</xdr:rowOff>
    </xdr:from>
    <xdr:to>
      <xdr:col>77</xdr:col>
      <xdr:colOff>95250</xdr:colOff>
      <xdr:row>40</xdr:row>
      <xdr:rowOff>65194</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75371</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119380</xdr:rowOff>
    </xdr:from>
    <xdr:to>
      <xdr:col>72</xdr:col>
      <xdr:colOff>203200</xdr:colOff>
      <xdr:row>43</xdr:row>
      <xdr:rowOff>167640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4401800" y="749173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118956</xdr:rowOff>
    </xdr:from>
    <xdr:to>
      <xdr:col>73</xdr:col>
      <xdr:colOff>44450</xdr:colOff>
      <xdr:row>40</xdr:row>
      <xdr:rowOff>49106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680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59283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111337</xdr:rowOff>
    </xdr:from>
    <xdr:to>
      <xdr:col>68</xdr:col>
      <xdr:colOff>152400</xdr:colOff>
      <xdr:row>43</xdr:row>
      <xdr:rowOff>167640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3512800" y="748368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118956</xdr:rowOff>
    </xdr:from>
    <xdr:to>
      <xdr:col>68</xdr:col>
      <xdr:colOff>203200</xdr:colOff>
      <xdr:row>40</xdr:row>
      <xdr:rowOff>49106</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680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59283</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118956</xdr:rowOff>
    </xdr:from>
    <xdr:to>
      <xdr:col>64</xdr:col>
      <xdr:colOff>152400</xdr:colOff>
      <xdr:row>40</xdr:row>
      <xdr:rowOff>49106</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680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59283</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38946</xdr:rowOff>
    </xdr:from>
    <xdr:to>
      <xdr:col>81</xdr:col>
      <xdr:colOff>95250</xdr:colOff>
      <xdr:row>42</xdr:row>
      <xdr:rowOff>140546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106273</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713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4233</xdr:rowOff>
    </xdr:from>
    <xdr:to>
      <xdr:col>77</xdr:col>
      <xdr:colOff>95250</xdr:colOff>
      <xdr:row>43</xdr:row>
      <xdr:rowOff>105833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90610</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68580</xdr:rowOff>
    </xdr:from>
    <xdr:to>
      <xdr:col>73</xdr:col>
      <xdr:colOff>44450</xdr:colOff>
      <xdr:row>43</xdr:row>
      <xdr:rowOff>170180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154957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116840</xdr:rowOff>
    </xdr:from>
    <xdr:to>
      <xdr:col>68</xdr:col>
      <xdr:colOff>203200</xdr:colOff>
      <xdr:row>44</xdr:row>
      <xdr:rowOff>46990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31767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60537</xdr:rowOff>
    </xdr:from>
    <xdr:to>
      <xdr:col>64</xdr:col>
      <xdr:colOff>152400</xdr:colOff>
      <xdr:row>43</xdr:row>
      <xdr:rowOff>162137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146914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地方債元金償還に伴う地方債現在高の減少や、公営企業債等繰入見込額の減少などにより将来負担額が減少し、将来負担率は、対前年度で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ポイント減少したが、類似団体平均を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また、地方債現在高等の将来負担額は減少している一方で、充当可能財源も減少しており、今後も公債費等義務的経費の削減を中心とする行財政改革を進め、財政の健全化に努める。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88477</xdr:rowOff>
    </xdr:from>
    <xdr:to>
      <xdr:col>81</xdr:col>
      <xdr:colOff>44450</xdr:colOff>
      <xdr:row>16</xdr:row>
      <xdr:rowOff>59125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2660227"/>
          <a:ext cx="838200" cy="14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59125</xdr:rowOff>
    </xdr:from>
    <xdr:to>
      <xdr:col>77</xdr:col>
      <xdr:colOff>44450</xdr:colOff>
      <xdr:row>16</xdr:row>
      <xdr:rowOff>108726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2802325"/>
          <a:ext cx="889000" cy="4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108726</xdr:rowOff>
    </xdr:from>
    <xdr:to>
      <xdr:col>72</xdr:col>
      <xdr:colOff>203200</xdr:colOff>
      <xdr:row>17</xdr:row>
      <xdr:rowOff>111548</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851926"/>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163407</xdr:rowOff>
    </xdr:from>
    <xdr:to>
      <xdr:col>73</xdr:col>
      <xdr:colOff>44450</xdr:colOff>
      <xdr:row>14</xdr:row>
      <xdr:rowOff>93557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86078</xdr:rowOff>
    </xdr:from>
    <xdr:to>
      <xdr:col>68</xdr:col>
      <xdr:colOff>152400</xdr:colOff>
      <xdr:row>17</xdr:row>
      <xdr:rowOff>111548</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3512800" y="3000728"/>
          <a:ext cx="889000" cy="2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97860</xdr:rowOff>
    </xdr:from>
    <xdr:to>
      <xdr:col>68</xdr:col>
      <xdr:colOff>203200</xdr:colOff>
      <xdr:row>15</xdr:row>
      <xdr:rowOff>28010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37677</xdr:rowOff>
    </xdr:from>
    <xdr:to>
      <xdr:col>81</xdr:col>
      <xdr:colOff>95250</xdr:colOff>
      <xdr:row>15</xdr:row>
      <xdr:rowOff>139277</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60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9754</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581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8325</xdr:rowOff>
    </xdr:from>
    <xdr:to>
      <xdr:col>77</xdr:col>
      <xdr:colOff>95250</xdr:colOff>
      <xdr:row>16</xdr:row>
      <xdr:rowOff>109925</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7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94702</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837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57926</xdr:rowOff>
    </xdr:from>
    <xdr:to>
      <xdr:col>73</xdr:col>
      <xdr:colOff>44450</xdr:colOff>
      <xdr:row>16</xdr:row>
      <xdr:rowOff>159526</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80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144303</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88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60748</xdr:rowOff>
    </xdr:from>
    <xdr:to>
      <xdr:col>68</xdr:col>
      <xdr:colOff>203200</xdr:colOff>
      <xdr:row>17</xdr:row>
      <xdr:rowOff>162348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97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147125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06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35278</xdr:rowOff>
    </xdr:from>
    <xdr:to>
      <xdr:col>64</xdr:col>
      <xdr:colOff>152400</xdr:colOff>
      <xdr:row>17</xdr:row>
      <xdr:rowOff>136878</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94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121655</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03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岩手県八幡平市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23,179
22,602
862.30
19,816,436
19,125,100
624,779
11,906,915
12,095,146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人件費に係る経常収支比率は、退職手当負担金の増などにより、対前年度で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ポイント増加したが、類似団体平均は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ポイント下回っている。これは、類似団体平均より職員数は多いものの、給与水準が低いことが主な要因である。今後も行財政改革（第５次財政改革）への取り組みを通じて、人件費の抑制に努める。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42418</xdr:rowOff>
    </xdr:from>
    <xdr:to>
      <xdr:col>24</xdr:col>
      <xdr:colOff>25400</xdr:colOff>
      <xdr:row>34</xdr:row>
      <xdr:rowOff>17272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700268"/>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96283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7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42418</xdr:rowOff>
    </xdr:from>
    <xdr:to>
      <xdr:col>19</xdr:col>
      <xdr:colOff>187325</xdr:colOff>
      <xdr:row>33</xdr:row>
      <xdr:rowOff>106426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57002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128287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33274</xdr:rowOff>
    </xdr:from>
    <xdr:to>
      <xdr:col>15</xdr:col>
      <xdr:colOff>98425</xdr:colOff>
      <xdr:row>33</xdr:row>
      <xdr:rowOff>106426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6911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128287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33274</xdr:rowOff>
    </xdr:from>
    <xdr:to>
      <xdr:col>11</xdr:col>
      <xdr:colOff>9525</xdr:colOff>
      <xdr:row>33</xdr:row>
      <xdr:rowOff>152146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69112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45991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4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20845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93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137922</xdr:rowOff>
    </xdr:from>
    <xdr:to>
      <xdr:col>24</xdr:col>
      <xdr:colOff>76200</xdr:colOff>
      <xdr:row>34</xdr:row>
      <xdr:rowOff>68072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154449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64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163068</xdr:rowOff>
    </xdr:from>
    <xdr:to>
      <xdr:col>20</xdr:col>
      <xdr:colOff>38100</xdr:colOff>
      <xdr:row>33</xdr:row>
      <xdr:rowOff>93218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64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103395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41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55626</xdr:rowOff>
    </xdr:from>
    <xdr:to>
      <xdr:col>15</xdr:col>
      <xdr:colOff>149225</xdr:colOff>
      <xdr:row>33</xdr:row>
      <xdr:rowOff>157226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71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167403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48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153924</xdr:rowOff>
    </xdr:from>
    <xdr:to>
      <xdr:col>11</xdr:col>
      <xdr:colOff>60325</xdr:colOff>
      <xdr:row>33</xdr:row>
      <xdr:rowOff>84074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64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94251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40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101346</xdr:rowOff>
    </xdr:from>
    <xdr:to>
      <xdr:col>6</xdr:col>
      <xdr:colOff>171450</xdr:colOff>
      <xdr:row>34</xdr:row>
      <xdr:rowOff>31496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75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41673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52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光熱水費や物価高騰の影響により、物件費に係る経常収支比率が増加している。物件費が類似団体平均を上回っているのは、類似団体平均と比較し、当市は保有する施設数が多いためである。今後も委託業務を中心とした事業のヒアリング、見直しにより、事業の取捨選択を徹底していくことで、事業費の減少を目指すことと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143329</xdr:rowOff>
    </xdr:from>
    <xdr:to>
      <xdr:col>82</xdr:col>
      <xdr:colOff>107950</xdr:colOff>
      <xdr:row>17</xdr:row>
      <xdr:rowOff>156936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86529"/>
          <a:ext cx="8382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32856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143329</xdr:rowOff>
    </xdr:from>
    <xdr:to>
      <xdr:col>78</xdr:col>
      <xdr:colOff>69850</xdr:colOff>
      <xdr:row>17</xdr:row>
      <xdr:rowOff>15421</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8865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5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129721</xdr:rowOff>
    </xdr:from>
    <xdr:to>
      <xdr:col>73</xdr:col>
      <xdr:colOff>180975</xdr:colOff>
      <xdr:row>17</xdr:row>
      <xdr:rowOff>15421</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01471"/>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129721</xdr:rowOff>
    </xdr:from>
    <xdr:to>
      <xdr:col>69</xdr:col>
      <xdr:colOff>92075</xdr:colOff>
      <xdr:row>15</xdr:row>
      <xdr:rowOff>129721</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7014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103613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106136</xdr:rowOff>
    </xdr:from>
    <xdr:to>
      <xdr:col>82</xdr:col>
      <xdr:colOff>158750</xdr:colOff>
      <xdr:row>18</xdr:row>
      <xdr:rowOff>36286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2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78213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9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92529</xdr:rowOff>
    </xdr:from>
    <xdr:to>
      <xdr:col>78</xdr:col>
      <xdr:colOff>120650</xdr:colOff>
      <xdr:row>17</xdr:row>
      <xdr:rowOff>22679</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7456</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22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136071</xdr:rowOff>
    </xdr:from>
    <xdr:to>
      <xdr:col>74</xdr:col>
      <xdr:colOff>31750</xdr:colOff>
      <xdr:row>17</xdr:row>
      <xdr:rowOff>66221</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7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50998</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6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78921</xdr:rowOff>
    </xdr:from>
    <xdr:to>
      <xdr:col>69</xdr:col>
      <xdr:colOff>142875</xdr:colOff>
      <xdr:row>16</xdr:row>
      <xdr:rowOff>9071</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5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165298</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37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78921</xdr:rowOff>
    </xdr:from>
    <xdr:to>
      <xdr:col>65</xdr:col>
      <xdr:colOff>53975</xdr:colOff>
      <xdr:row>16</xdr:row>
      <xdr:rowOff>9071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5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165298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37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扶助費に係る経常収支比率は、対前年度を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ポイント下回ったが、この要因として、生活保護扶助費の減などが挙げられる。今後も資格審査等の適正化や各種手当への単独加算等の点検、見直しを進めていくことで、抑制するよう努める。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151493</xdr:rowOff>
    </xdr:from>
    <xdr:to>
      <xdr:col>24</xdr:col>
      <xdr:colOff>25400</xdr:colOff>
      <xdr:row>54</xdr:row>
      <xdr:rowOff>61685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38343"/>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45357</xdr:rowOff>
    </xdr:from>
    <xdr:to>
      <xdr:col>19</xdr:col>
      <xdr:colOff>187325</xdr:colOff>
      <xdr:row>54</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036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29028</xdr:rowOff>
    </xdr:from>
    <xdr:to>
      <xdr:col>15</xdr:col>
      <xdr:colOff>98425</xdr:colOff>
      <xdr:row>54</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873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29028</xdr:rowOff>
    </xdr:from>
    <xdr:to>
      <xdr:col>11</xdr:col>
      <xdr:colOff>9525</xdr:colOff>
      <xdr:row>54</xdr:row>
      <xdr:rowOff>78015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873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100693</xdr:rowOff>
    </xdr:from>
    <xdr:to>
      <xdr:col>24</xdr:col>
      <xdr:colOff>76200</xdr:colOff>
      <xdr:row>54</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96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166007</xdr:rowOff>
    </xdr:from>
    <xdr:to>
      <xdr:col>15</xdr:col>
      <xdr:colOff>149225</xdr:colOff>
      <xdr:row>54</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149678</xdr:rowOff>
    </xdr:from>
    <xdr:to>
      <xdr:col>11</xdr:col>
      <xdr:colOff>60325</xdr:colOff>
      <xdr:row>54</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27215</xdr:rowOff>
    </xdr:from>
    <xdr:to>
      <xdr:col>6</xdr:col>
      <xdr:colOff>171450</xdr:colOff>
      <xdr:row>54</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138992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その他に係る経常収支比率は、対前年度で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ポイント減少しているが、類似団体平均を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ポイント上回っている。今後も他会計への繰出金を抑制するなど、各種事業の経費節減や受益者負担の原則に基づいた使用料等の見直しを踏まえて、更に適正化を図る。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53522</xdr:rowOff>
    </xdr:from>
    <xdr:to>
      <xdr:col>82</xdr:col>
      <xdr:colOff>107950</xdr:colOff>
      <xdr:row>57</xdr:row>
      <xdr:rowOff>102507</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2617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40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102507</xdr:rowOff>
    </xdr:from>
    <xdr:to>
      <xdr:col>78</xdr:col>
      <xdr:colOff>69850</xdr:colOff>
      <xdr:row>58</xdr:row>
      <xdr:rowOff>45357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8751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45357</xdr:rowOff>
    </xdr:from>
    <xdr:to>
      <xdr:col>73</xdr:col>
      <xdr:colOff>180975</xdr:colOff>
      <xdr:row>58</xdr:row>
      <xdr:rowOff>45357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89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151493</xdr:rowOff>
    </xdr:from>
    <xdr:to>
      <xdr:col>69</xdr:col>
      <xdr:colOff>92075</xdr:colOff>
      <xdr:row>58</xdr:row>
      <xdr:rowOff>45357</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9241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2722</xdr:rowOff>
    </xdr:from>
    <xdr:to>
      <xdr:col>82</xdr:col>
      <xdr:colOff>158750</xdr:colOff>
      <xdr:row>57</xdr:row>
      <xdr:rowOff>104322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146249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51707</xdr:rowOff>
    </xdr:from>
    <xdr:to>
      <xdr:col>78</xdr:col>
      <xdr:colOff>120650</xdr:colOff>
      <xdr:row>57</xdr:row>
      <xdr:rowOff>153307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138084</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166007</xdr:rowOff>
    </xdr:from>
    <xdr:to>
      <xdr:col>74</xdr:col>
      <xdr:colOff>31750</xdr:colOff>
      <xdr:row>58</xdr:row>
      <xdr:rowOff>96157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80934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166007</xdr:rowOff>
    </xdr:from>
    <xdr:to>
      <xdr:col>69</xdr:col>
      <xdr:colOff>142875</xdr:colOff>
      <xdr:row>58</xdr:row>
      <xdr:rowOff>96157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80934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100693</xdr:rowOff>
    </xdr:from>
    <xdr:to>
      <xdr:col>65</xdr:col>
      <xdr:colOff>53975</xdr:colOff>
      <xdr:row>58</xdr:row>
      <xdr:rowOff>30843</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15620</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補助費に係る経常収支比率が類似団体平均を上回っているのは、病院事業会計への補助などが主な要因と考えられる。病院事業会計負担金の増などにより対前年度で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ポイント上回っている。今後も、補助金見直しガイドラインに基づき、継続的に評価、見直しを行い、必要性の低い補助金は見直しや廃止を行う方針である。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5080</xdr:rowOff>
    </xdr:from>
    <xdr:to>
      <xdr:col>82</xdr:col>
      <xdr:colOff>107950</xdr:colOff>
      <xdr:row>38</xdr:row>
      <xdr:rowOff>127000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5201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130827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5080</xdr:rowOff>
    </xdr:from>
    <xdr:to>
      <xdr:col>78</xdr:col>
      <xdr:colOff>69850</xdr:colOff>
      <xdr:row>38</xdr:row>
      <xdr:rowOff>66040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520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66040</xdr:rowOff>
    </xdr:from>
    <xdr:to>
      <xdr:col>73</xdr:col>
      <xdr:colOff>180975</xdr:colOff>
      <xdr:row>39</xdr:row>
      <xdr:rowOff>8890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5811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47007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165100</xdr:rowOff>
    </xdr:from>
    <xdr:to>
      <xdr:col>69</xdr:col>
      <xdr:colOff>92075</xdr:colOff>
      <xdr:row>39</xdr:row>
      <xdr:rowOff>8890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680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8907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76200</xdr:rowOff>
    </xdr:from>
    <xdr:to>
      <xdr:col>82</xdr:col>
      <xdr:colOff>158750</xdr:colOff>
      <xdr:row>39</xdr:row>
      <xdr:rowOff>6350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48277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125730</xdr:rowOff>
    </xdr:from>
    <xdr:to>
      <xdr:col>78</xdr:col>
      <xdr:colOff>120650</xdr:colOff>
      <xdr:row>38</xdr:row>
      <xdr:rowOff>55880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40657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55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15240</xdr:rowOff>
    </xdr:from>
    <xdr:to>
      <xdr:col>74</xdr:col>
      <xdr:colOff>31750</xdr:colOff>
      <xdr:row>38</xdr:row>
      <xdr:rowOff>116840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101617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129540</xdr:rowOff>
    </xdr:from>
    <xdr:to>
      <xdr:col>69</xdr:col>
      <xdr:colOff>142875</xdr:colOff>
      <xdr:row>39</xdr:row>
      <xdr:rowOff>59690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44467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114300</xdr:rowOff>
    </xdr:from>
    <xdr:to>
      <xdr:col>65</xdr:col>
      <xdr:colOff>53975</xdr:colOff>
      <xdr:row>39</xdr:row>
      <xdr:rowOff>44450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29227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公債費は、対前年度を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ポイント下回り、公債費に係る経常収支比率は類似団体平均を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ポイント上回るほどに減少している。地方債償還金の減少に伴い令和２年度をピークに減少に転じ、今後も減少していくものと見込んでいる。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今後も行財政改革のもと、地方債対象事業の厳選に努め、実質公債費比率や将来負担比率を注視しながら、新規発行を抑制し公債費の削減に努める。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72137</xdr:rowOff>
    </xdr:from>
    <xdr:to>
      <xdr:col>24</xdr:col>
      <xdr:colOff>25400</xdr:colOff>
      <xdr:row>80</xdr:row>
      <xdr:rowOff>21844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987800" y="13445237"/>
          <a:ext cx="838200" cy="29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136162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166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21844</xdr:rowOff>
    </xdr:from>
    <xdr:to>
      <xdr:col>19</xdr:col>
      <xdr:colOff>187325</xdr:colOff>
      <xdr:row>81</xdr:row>
      <xdr:rowOff>14987</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098800" y="13737844"/>
          <a:ext cx="889000" cy="1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69105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09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14987</xdr:rowOff>
    </xdr:from>
    <xdr:to>
      <xdr:col>15</xdr:col>
      <xdr:colOff>98425</xdr:colOff>
      <xdr:row>81</xdr:row>
      <xdr:rowOff>115570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2209800" y="13902437"/>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115570</xdr:rowOff>
    </xdr:from>
    <xdr:to>
      <xdr:col>11</xdr:col>
      <xdr:colOff>9525</xdr:colOff>
      <xdr:row>81</xdr:row>
      <xdr:rowOff>124713</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40030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59962</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21337</xdr:rowOff>
    </xdr:from>
    <xdr:to>
      <xdr:col>24</xdr:col>
      <xdr:colOff>76200</xdr:colOff>
      <xdr:row>78</xdr:row>
      <xdr:rowOff>122937</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164864</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142494</xdr:rowOff>
    </xdr:from>
    <xdr:to>
      <xdr:col>20</xdr:col>
      <xdr:colOff>38100</xdr:colOff>
      <xdr:row>80</xdr:row>
      <xdr:rowOff>72644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6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57421</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773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135637</xdr:rowOff>
    </xdr:from>
    <xdr:to>
      <xdr:col>15</xdr:col>
      <xdr:colOff>149225</xdr:colOff>
      <xdr:row>81</xdr:row>
      <xdr:rowOff>65787</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85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50564</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93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64770</xdr:rowOff>
    </xdr:from>
    <xdr:to>
      <xdr:col>11</xdr:col>
      <xdr:colOff>60325</xdr:colOff>
      <xdr:row>81</xdr:row>
      <xdr:rowOff>166370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95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151147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403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73913</xdr:rowOff>
    </xdr:from>
    <xdr:to>
      <xdr:col>6</xdr:col>
      <xdr:colOff>171450</xdr:colOff>
      <xdr:row>82</xdr:row>
      <xdr:rowOff>4063</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96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160290</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404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公債費以外に係る経常収支比率は、、対前年度で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ポイント増加し、５年度に令和元年度以来、４年ぶりに類似団体平均を下回ったが、また類似団体平均を上回った。今後も事業の見直しにより経常経費の削減に努めていく。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619990"/>
          <a:ext cx="0" cy="1142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36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61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52705</xdr:rowOff>
    </xdr:from>
    <xdr:to>
      <xdr:col>82</xdr:col>
      <xdr:colOff>107950</xdr:colOff>
      <xdr:row>75</xdr:row>
      <xdr:rowOff>115570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2740005"/>
          <a:ext cx="8382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27057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52705</xdr:rowOff>
    </xdr:from>
    <xdr:to>
      <xdr:col>78</xdr:col>
      <xdr:colOff>69850</xdr:colOff>
      <xdr:row>75</xdr:row>
      <xdr:rowOff>24130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274000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36847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895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109855</xdr:rowOff>
    </xdr:from>
    <xdr:to>
      <xdr:col>73</xdr:col>
      <xdr:colOff>180975</xdr:colOff>
      <xdr:row>75</xdr:row>
      <xdr:rowOff>24130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79715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109855</xdr:rowOff>
    </xdr:from>
    <xdr:to>
      <xdr:col>69</xdr:col>
      <xdr:colOff>92075</xdr:colOff>
      <xdr:row>74</xdr:row>
      <xdr:rowOff>167005</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7971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8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56532</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57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64770</xdr:rowOff>
    </xdr:from>
    <xdr:to>
      <xdr:col>82</xdr:col>
      <xdr:colOff>158750</xdr:colOff>
      <xdr:row>75</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36847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9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1905</xdr:rowOff>
    </xdr:from>
    <xdr:to>
      <xdr:col>78</xdr:col>
      <xdr:colOff>120650</xdr:colOff>
      <xdr:row>74</xdr:row>
      <xdr:rowOff>103505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68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113682</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45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144780</xdr:rowOff>
    </xdr:from>
    <xdr:to>
      <xdr:col>74</xdr:col>
      <xdr:colOff>31750</xdr:colOff>
      <xdr:row>75</xdr:row>
      <xdr:rowOff>74930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59707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59055</xdr:rowOff>
    </xdr:from>
    <xdr:to>
      <xdr:col>69</xdr:col>
      <xdr:colOff>142875</xdr:colOff>
      <xdr:row>74</xdr:row>
      <xdr:rowOff>160655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145432</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832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80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31132</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88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岩手県八幡平市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90174</xdr:rowOff>
    </xdr:from>
    <xdr:to>
      <xdr:col>29</xdr:col>
      <xdr:colOff>127000</xdr:colOff>
      <xdr:row>14</xdr:row>
      <xdr:rowOff>87316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366649"/>
          <a:ext cx="647700" cy="168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133213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24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87316</xdr:rowOff>
    </xdr:from>
    <xdr:to>
      <xdr:col>26</xdr:col>
      <xdr:colOff>50800</xdr:colOff>
      <xdr:row>14</xdr:row>
      <xdr:rowOff>87594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535241"/>
          <a:ext cx="698500" cy="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64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5967</xdr:rowOff>
    </xdr:from>
    <xdr:to>
      <xdr:col>22</xdr:col>
      <xdr:colOff>114300</xdr:colOff>
      <xdr:row>14</xdr:row>
      <xdr:rowOff>87594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453892"/>
          <a:ext cx="698500" cy="81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1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5967</xdr:rowOff>
    </xdr:from>
    <xdr:to>
      <xdr:col>18</xdr:col>
      <xdr:colOff>177800</xdr:colOff>
      <xdr:row>14</xdr:row>
      <xdr:rowOff>94386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453892"/>
          <a:ext cx="698500" cy="88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101127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136544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39374</xdr:rowOff>
    </xdr:from>
    <xdr:to>
      <xdr:col>29</xdr:col>
      <xdr:colOff>177800</xdr:colOff>
      <xdr:row>13</xdr:row>
      <xdr:rowOff>140974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315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55901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160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36516</xdr:rowOff>
    </xdr:from>
    <xdr:to>
      <xdr:col>26</xdr:col>
      <xdr:colOff>101600</xdr:colOff>
      <xdr:row>14</xdr:row>
      <xdr:rowOff>138116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484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148293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253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36794</xdr:rowOff>
    </xdr:from>
    <xdr:to>
      <xdr:col>22</xdr:col>
      <xdr:colOff>165100</xdr:colOff>
      <xdr:row>14</xdr:row>
      <xdr:rowOff>138394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484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148571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253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126617</xdr:rowOff>
    </xdr:from>
    <xdr:to>
      <xdr:col>19</xdr:col>
      <xdr:colOff>38100</xdr:colOff>
      <xdr:row>14</xdr:row>
      <xdr:rowOff>56767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403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66944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17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43586</xdr:rowOff>
    </xdr:from>
    <xdr:to>
      <xdr:col>15</xdr:col>
      <xdr:colOff>101600</xdr:colOff>
      <xdr:row>14</xdr:row>
      <xdr:rowOff>145186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491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155363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26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241453</xdr:rowOff>
    </xdr:from>
    <xdr:to>
      <xdr:col>29</xdr:col>
      <xdr:colOff>127000</xdr:colOff>
      <xdr:row>37</xdr:row>
      <xdr:rowOff>242977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508903"/>
          <a:ext cx="0" cy="85877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215054</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39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242977</xdr:rowOff>
    </xdr:from>
    <xdr:to>
      <xdr:col>30</xdr:col>
      <xdr:colOff>25400</xdr:colOff>
      <xdr:row>37</xdr:row>
      <xdr:rowOff>242977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36767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327829</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6252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241453</xdr:rowOff>
    </xdr:from>
    <xdr:to>
      <xdr:col>30</xdr:col>
      <xdr:colOff>25400</xdr:colOff>
      <xdr:row>34</xdr:row>
      <xdr:rowOff>241453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5089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214020</xdr:rowOff>
    </xdr:from>
    <xdr:to>
      <xdr:col>29</xdr:col>
      <xdr:colOff>127000</xdr:colOff>
      <xdr:row>34</xdr:row>
      <xdr:rowOff>338589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481470"/>
          <a:ext cx="647700" cy="1245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20712</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9739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48635</xdr:rowOff>
    </xdr:from>
    <xdr:to>
      <xdr:col>29</xdr:col>
      <xdr:colOff>177800</xdr:colOff>
      <xdr:row>36</xdr:row>
      <xdr:rowOff>150235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0018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142621</xdr:rowOff>
    </xdr:from>
    <xdr:to>
      <xdr:col>26</xdr:col>
      <xdr:colOff>50800</xdr:colOff>
      <xdr:row>34</xdr:row>
      <xdr:rowOff>214020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410071"/>
          <a:ext cx="698500" cy="713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58179</xdr:rowOff>
    </xdr:from>
    <xdr:to>
      <xdr:col>26</xdr:col>
      <xdr:colOff>101600</xdr:colOff>
      <xdr:row>36</xdr:row>
      <xdr:rowOff>159779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0114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144556</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097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317786</xdr:rowOff>
    </xdr:from>
    <xdr:to>
      <xdr:col>22</xdr:col>
      <xdr:colOff>114300</xdr:colOff>
      <xdr:row>34</xdr:row>
      <xdr:rowOff>142621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6242336"/>
          <a:ext cx="698500" cy="1677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71133</xdr:rowOff>
    </xdr:from>
    <xdr:to>
      <xdr:col>22</xdr:col>
      <xdr:colOff>165100</xdr:colOff>
      <xdr:row>37</xdr:row>
      <xdr:rowOff>1283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024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157510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11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317786</xdr:rowOff>
    </xdr:from>
    <xdr:to>
      <xdr:col>18</xdr:col>
      <xdr:colOff>177800</xdr:colOff>
      <xdr:row>34</xdr:row>
      <xdr:rowOff>102330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242336"/>
          <a:ext cx="698500" cy="1274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83877</xdr:rowOff>
    </xdr:from>
    <xdr:to>
      <xdr:col>19</xdr:col>
      <xdr:colOff>38100</xdr:colOff>
      <xdr:row>37</xdr:row>
      <xdr:rowOff>14027</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0371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170254</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12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113576</xdr:rowOff>
    </xdr:from>
    <xdr:to>
      <xdr:col>15</xdr:col>
      <xdr:colOff>101600</xdr:colOff>
      <xdr:row>37</xdr:row>
      <xdr:rowOff>43726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066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28503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153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287789</xdr:rowOff>
    </xdr:from>
    <xdr:to>
      <xdr:col>29</xdr:col>
      <xdr:colOff>177800</xdr:colOff>
      <xdr:row>35</xdr:row>
      <xdr:rowOff>46489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5552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196366</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46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163220</xdr:rowOff>
    </xdr:from>
    <xdr:to>
      <xdr:col>26</xdr:col>
      <xdr:colOff>101600</xdr:colOff>
      <xdr:row>34</xdr:row>
      <xdr:rowOff>264820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430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274997</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199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91821</xdr:rowOff>
    </xdr:from>
    <xdr:to>
      <xdr:col>22</xdr:col>
      <xdr:colOff>165100</xdr:colOff>
      <xdr:row>34</xdr:row>
      <xdr:rowOff>193421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359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203598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12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266986</xdr:rowOff>
    </xdr:from>
    <xdr:to>
      <xdr:col>19</xdr:col>
      <xdr:colOff>38100</xdr:colOff>
      <xdr:row>34</xdr:row>
      <xdr:rowOff>25686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191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35863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596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51530</xdr:rowOff>
    </xdr:from>
    <xdr:to>
      <xdr:col>15</xdr:col>
      <xdr:colOff>101600</xdr:colOff>
      <xdr:row>34</xdr:row>
      <xdr:rowOff>153130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318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163307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08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岩手県八幡平市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23,179
22,602
862.30
19,816,436
19,125,100
624,779
11,906,915
12,095,146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107429</xdr:rowOff>
    </xdr:from>
    <xdr:to>
      <xdr:col>24</xdr:col>
      <xdr:colOff>63500</xdr:colOff>
      <xdr:row>35</xdr:row>
      <xdr:rowOff>66218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36729"/>
          <a:ext cx="838200" cy="13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76738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7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66218</xdr:rowOff>
    </xdr:from>
    <xdr:to>
      <xdr:col>19</xdr:col>
      <xdr:colOff>177800</xdr:colOff>
      <xdr:row>35</xdr:row>
      <xdr:rowOff>77305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66968"/>
          <a:ext cx="8890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77305</xdr:rowOff>
    </xdr:from>
    <xdr:to>
      <xdr:col>15</xdr:col>
      <xdr:colOff>50800</xdr:colOff>
      <xdr:row>35</xdr:row>
      <xdr:rowOff>88938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78055"/>
          <a:ext cx="889000" cy="1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1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88938</xdr:rowOff>
    </xdr:from>
    <xdr:to>
      <xdr:col>10</xdr:col>
      <xdr:colOff>114300</xdr:colOff>
      <xdr:row>35</xdr:row>
      <xdr:rowOff>109449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89688"/>
          <a:ext cx="889000" cy="2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3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56629</xdr:rowOff>
    </xdr:from>
    <xdr:to>
      <xdr:col>24</xdr:col>
      <xdr:colOff>114300</xdr:colOff>
      <xdr:row>34</xdr:row>
      <xdr:rowOff>158229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8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79506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37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15418</xdr:rowOff>
    </xdr:from>
    <xdr:to>
      <xdr:col>20</xdr:col>
      <xdr:colOff>38100</xdr:colOff>
      <xdr:row>35</xdr:row>
      <xdr:rowOff>117018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1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133545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9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26505</xdr:rowOff>
    </xdr:from>
    <xdr:to>
      <xdr:col>15</xdr:col>
      <xdr:colOff>101600</xdr:colOff>
      <xdr:row>35</xdr:row>
      <xdr:rowOff>128105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144632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02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38138</xdr:rowOff>
    </xdr:from>
    <xdr:to>
      <xdr:col>10</xdr:col>
      <xdr:colOff>165100</xdr:colOff>
      <xdr:row>35</xdr:row>
      <xdr:rowOff>139738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3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156265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1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58649</xdr:rowOff>
    </xdr:from>
    <xdr:to>
      <xdr:col>6</xdr:col>
      <xdr:colOff>38100</xdr:colOff>
      <xdr:row>35</xdr:row>
      <xdr:rowOff>160249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5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5326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34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17463</xdr:rowOff>
    </xdr:from>
    <xdr:to>
      <xdr:col>24</xdr:col>
      <xdr:colOff>63500</xdr:colOff>
      <xdr:row>55</xdr:row>
      <xdr:rowOff>1791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75763"/>
          <a:ext cx="838200" cy="1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77716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07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95034</xdr:rowOff>
    </xdr:from>
    <xdr:to>
      <xdr:col>19</xdr:col>
      <xdr:colOff>177800</xdr:colOff>
      <xdr:row>55</xdr:row>
      <xdr:rowOff>1791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353334"/>
          <a:ext cx="889000" cy="7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105580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7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73914</xdr:rowOff>
    </xdr:from>
    <xdr:to>
      <xdr:col>15</xdr:col>
      <xdr:colOff>50800</xdr:colOff>
      <xdr:row>54</xdr:row>
      <xdr:rowOff>95034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332214"/>
          <a:ext cx="889000" cy="2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101426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0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73914</xdr:rowOff>
    </xdr:from>
    <xdr:to>
      <xdr:col>10</xdr:col>
      <xdr:colOff>114300</xdr:colOff>
      <xdr:row>55</xdr:row>
      <xdr:rowOff>88938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332214"/>
          <a:ext cx="889000" cy="18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7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63746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83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138113</xdr:rowOff>
    </xdr:from>
    <xdr:to>
      <xdr:col>24</xdr:col>
      <xdr:colOff>114300</xdr:colOff>
      <xdr:row>54</xdr:row>
      <xdr:rowOff>68263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2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160990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76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122441</xdr:rowOff>
    </xdr:from>
    <xdr:to>
      <xdr:col>20</xdr:col>
      <xdr:colOff>38100</xdr:colOff>
      <xdr:row>55</xdr:row>
      <xdr:rowOff>52591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8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69118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15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44234</xdr:rowOff>
    </xdr:from>
    <xdr:to>
      <xdr:col>15</xdr:col>
      <xdr:colOff>101600</xdr:colOff>
      <xdr:row>54</xdr:row>
      <xdr:rowOff>145834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30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162361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077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23114</xdr:rowOff>
    </xdr:from>
    <xdr:to>
      <xdr:col>10</xdr:col>
      <xdr:colOff>165100</xdr:colOff>
      <xdr:row>54</xdr:row>
      <xdr:rowOff>124714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28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141241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056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38138</xdr:rowOff>
    </xdr:from>
    <xdr:to>
      <xdr:col>6</xdr:col>
      <xdr:colOff>38100</xdr:colOff>
      <xdr:row>55</xdr:row>
      <xdr:rowOff>139738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6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156265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243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116650</xdr:rowOff>
    </xdr:from>
    <xdr:to>
      <xdr:col>24</xdr:col>
      <xdr:colOff>63500</xdr:colOff>
      <xdr:row>77</xdr:row>
      <xdr:rowOff>14332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146850"/>
          <a:ext cx="838200" cy="6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93330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94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122383</xdr:rowOff>
    </xdr:from>
    <xdr:to>
      <xdr:col>19</xdr:col>
      <xdr:colOff>177800</xdr:colOff>
      <xdr:row>77</xdr:row>
      <xdr:rowOff>14332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152583"/>
          <a:ext cx="889000" cy="6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102037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102572</xdr:rowOff>
    </xdr:from>
    <xdr:to>
      <xdr:col>15</xdr:col>
      <xdr:colOff>50800</xdr:colOff>
      <xdr:row>76</xdr:row>
      <xdr:rowOff>122383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132772"/>
          <a:ext cx="889000" cy="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74128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4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102572</xdr:rowOff>
    </xdr:from>
    <xdr:to>
      <xdr:col>10</xdr:col>
      <xdr:colOff>114300</xdr:colOff>
      <xdr:row>76</xdr:row>
      <xdr:rowOff>130136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132772"/>
          <a:ext cx="889000" cy="2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61498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43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70908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4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65850</xdr:rowOff>
    </xdr:from>
    <xdr:to>
      <xdr:col>24</xdr:col>
      <xdr:colOff>114300</xdr:colOff>
      <xdr:row>76</xdr:row>
      <xdr:rowOff>167450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9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88726</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47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134982</xdr:rowOff>
    </xdr:from>
    <xdr:to>
      <xdr:col>20</xdr:col>
      <xdr:colOff>38100</xdr:colOff>
      <xdr:row>77</xdr:row>
      <xdr:rowOff>65132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16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81659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94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71583</xdr:rowOff>
    </xdr:from>
    <xdr:to>
      <xdr:col>15</xdr:col>
      <xdr:colOff>101600</xdr:colOff>
      <xdr:row>77</xdr:row>
      <xdr:rowOff>1733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0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18260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7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51772</xdr:rowOff>
    </xdr:from>
    <xdr:to>
      <xdr:col>10</xdr:col>
      <xdr:colOff>165100</xdr:colOff>
      <xdr:row>76</xdr:row>
      <xdr:rowOff>153372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0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169898</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85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79336</xdr:rowOff>
    </xdr:from>
    <xdr:to>
      <xdr:col>6</xdr:col>
      <xdr:colOff>38100</xdr:colOff>
      <xdr:row>77</xdr:row>
      <xdr:rowOff>9486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26014</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88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38024</xdr:rowOff>
    </xdr:from>
    <xdr:to>
      <xdr:col>24</xdr:col>
      <xdr:colOff>63500</xdr:colOff>
      <xdr:row>94</xdr:row>
      <xdr:rowOff>40526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154324"/>
          <a:ext cx="838200" cy="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79646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95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40526</xdr:rowOff>
    </xdr:from>
    <xdr:to>
      <xdr:col>19</xdr:col>
      <xdr:colOff>177800</xdr:colOff>
      <xdr:row>94</xdr:row>
      <xdr:rowOff>122758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156826"/>
          <a:ext cx="889000" cy="8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103064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39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12954</xdr:rowOff>
    </xdr:from>
    <xdr:to>
      <xdr:col>15</xdr:col>
      <xdr:colOff>50800</xdr:colOff>
      <xdr:row>94</xdr:row>
      <xdr:rowOff>122758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129254"/>
          <a:ext cx="889000" cy="10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41673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0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12954</xdr:rowOff>
    </xdr:from>
    <xdr:to>
      <xdr:col>10</xdr:col>
      <xdr:colOff>114300</xdr:colOff>
      <xdr:row>95</xdr:row>
      <xdr:rowOff>158814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129254"/>
          <a:ext cx="889000" cy="31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61320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4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141076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0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158674</xdr:rowOff>
    </xdr:from>
    <xdr:to>
      <xdr:col>24</xdr:col>
      <xdr:colOff>114300</xdr:colOff>
      <xdr:row>94</xdr:row>
      <xdr:rowOff>88824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0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10101</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954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161176</xdr:rowOff>
    </xdr:from>
    <xdr:to>
      <xdr:col>20</xdr:col>
      <xdr:colOff>38100</xdr:colOff>
      <xdr:row>94</xdr:row>
      <xdr:rowOff>91326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10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107853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88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71958</xdr:rowOff>
    </xdr:from>
    <xdr:to>
      <xdr:col>15</xdr:col>
      <xdr:colOff>101600</xdr:colOff>
      <xdr:row>95</xdr:row>
      <xdr:rowOff>2108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18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18635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963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133604</xdr:rowOff>
    </xdr:from>
    <xdr:to>
      <xdr:col>10</xdr:col>
      <xdr:colOff>165100</xdr:colOff>
      <xdr:row>94</xdr:row>
      <xdr:rowOff>63754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07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80281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853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108014</xdr:rowOff>
    </xdr:from>
    <xdr:to>
      <xdr:col>6</xdr:col>
      <xdr:colOff>38100</xdr:colOff>
      <xdr:row>96</xdr:row>
      <xdr:rowOff>38164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9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54691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170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44846</xdr:rowOff>
    </xdr:from>
    <xdr:to>
      <xdr:col>55</xdr:col>
      <xdr:colOff>0</xdr:colOff>
      <xdr:row>35</xdr:row>
      <xdr:rowOff>69855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45596"/>
          <a:ext cx="838200" cy="2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10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52253</xdr:rowOff>
    </xdr:from>
    <xdr:to>
      <xdr:col>50</xdr:col>
      <xdr:colOff>114300</xdr:colOff>
      <xdr:row>35</xdr:row>
      <xdr:rowOff>69855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881553"/>
          <a:ext cx="889000" cy="18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43690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136553</xdr:rowOff>
    </xdr:from>
    <xdr:to>
      <xdr:col>45</xdr:col>
      <xdr:colOff>177800</xdr:colOff>
      <xdr:row>34</xdr:row>
      <xdr:rowOff>52253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794403"/>
          <a:ext cx="889000" cy="8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19199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6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45982</xdr:rowOff>
    </xdr:from>
    <xdr:to>
      <xdr:col>41</xdr:col>
      <xdr:colOff>50800</xdr:colOff>
      <xdr:row>33</xdr:row>
      <xdr:rowOff>136553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189482"/>
          <a:ext cx="889000" cy="60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70375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41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152808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39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165496</xdr:rowOff>
    </xdr:from>
    <xdr:to>
      <xdr:col>55</xdr:col>
      <xdr:colOff>50800</xdr:colOff>
      <xdr:row>35</xdr:row>
      <xdr:rowOff>95646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9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16923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4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19055</xdr:rowOff>
    </xdr:from>
    <xdr:to>
      <xdr:col>50</xdr:col>
      <xdr:colOff>165100</xdr:colOff>
      <xdr:row>35</xdr:row>
      <xdr:rowOff>120655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1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137182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95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1453</xdr:rowOff>
    </xdr:from>
    <xdr:to>
      <xdr:col>46</xdr:col>
      <xdr:colOff>38100</xdr:colOff>
      <xdr:row>34</xdr:row>
      <xdr:rowOff>103053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8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119580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605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85753</xdr:rowOff>
    </xdr:from>
    <xdr:to>
      <xdr:col>41</xdr:col>
      <xdr:colOff>101600</xdr:colOff>
      <xdr:row>34</xdr:row>
      <xdr:rowOff>15903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74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32430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518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166632</xdr:rowOff>
    </xdr:from>
    <xdr:to>
      <xdr:col>36</xdr:col>
      <xdr:colOff>165100</xdr:colOff>
      <xdr:row>30</xdr:row>
      <xdr:rowOff>96782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13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113309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491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42687</xdr:rowOff>
    </xdr:from>
    <xdr:to>
      <xdr:col>55</xdr:col>
      <xdr:colOff>0</xdr:colOff>
      <xdr:row>57</xdr:row>
      <xdr:rowOff>93730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9815337"/>
          <a:ext cx="838200" cy="5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89276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47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70793</xdr:rowOff>
    </xdr:from>
    <xdr:to>
      <xdr:col>50</xdr:col>
      <xdr:colOff>114300</xdr:colOff>
      <xdr:row>57</xdr:row>
      <xdr:rowOff>42687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671993"/>
          <a:ext cx="889000" cy="14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45593</xdr:rowOff>
    </xdr:from>
    <xdr:to>
      <xdr:col>45</xdr:col>
      <xdr:colOff>177800</xdr:colOff>
      <xdr:row>56</xdr:row>
      <xdr:rowOff>70793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8789543"/>
          <a:ext cx="889000" cy="88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45593</xdr:rowOff>
    </xdr:from>
    <xdr:to>
      <xdr:col>41</xdr:col>
      <xdr:colOff>50800</xdr:colOff>
      <xdr:row>53</xdr:row>
      <xdr:rowOff>167894</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8789543"/>
          <a:ext cx="889000" cy="46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141688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571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09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122412</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72795" y="88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42930</xdr:rowOff>
    </xdr:from>
    <xdr:to>
      <xdr:col>55</xdr:col>
      <xdr:colOff>50800</xdr:colOff>
      <xdr:row>57</xdr:row>
      <xdr:rowOff>144530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81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21357</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79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163337</xdr:rowOff>
    </xdr:from>
    <xdr:to>
      <xdr:col>50</xdr:col>
      <xdr:colOff>165100</xdr:colOff>
      <xdr:row>57</xdr:row>
      <xdr:rowOff>93487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76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84614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857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19993</xdr:rowOff>
    </xdr:from>
    <xdr:to>
      <xdr:col>46</xdr:col>
      <xdr:colOff>38100</xdr:colOff>
      <xdr:row>56</xdr:row>
      <xdr:rowOff>121593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62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112720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71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166243</xdr:rowOff>
    </xdr:from>
    <xdr:to>
      <xdr:col>41</xdr:col>
      <xdr:colOff>101600</xdr:colOff>
      <xdr:row>51</xdr:row>
      <xdr:rowOff>96393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873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112920</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61795" y="851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117094</xdr:rowOff>
    </xdr:from>
    <xdr:to>
      <xdr:col>36</xdr:col>
      <xdr:colOff>165100</xdr:colOff>
      <xdr:row>54</xdr:row>
      <xdr:rowOff>47244</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20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38371</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672795" y="9296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76</xdr:row>
      <xdr:rowOff>12565</xdr:rowOff>
    </xdr:from>
    <xdr:to>
      <xdr:col>54</xdr:col>
      <xdr:colOff>189865</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3042765"/>
          <a:ext cx="1270" cy="60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130693</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81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76</xdr:row>
      <xdr:rowOff>12565</xdr:rowOff>
    </xdr:from>
    <xdr:to>
      <xdr:col>55</xdr:col>
      <xdr:colOff>88900</xdr:colOff>
      <xdr:row>76</xdr:row>
      <xdr:rowOff>12565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042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142932</xdr:rowOff>
    </xdr:from>
    <xdr:to>
      <xdr:col>55</xdr:col>
      <xdr:colOff>0</xdr:colOff>
      <xdr:row>78</xdr:row>
      <xdr:rowOff>68148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344582"/>
          <a:ext cx="838200" cy="96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5343</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378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26916</xdr:rowOff>
    </xdr:from>
    <xdr:to>
      <xdr:col>55</xdr:col>
      <xdr:colOff>50800</xdr:colOff>
      <xdr:row>78</xdr:row>
      <xdr:rowOff>128516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4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21622</xdr:rowOff>
    </xdr:from>
    <xdr:to>
      <xdr:col>50</xdr:col>
      <xdr:colOff>114300</xdr:colOff>
      <xdr:row>78</xdr:row>
      <xdr:rowOff>68148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8750300" y="13394722"/>
          <a:ext cx="889000" cy="4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142033</xdr:rowOff>
    </xdr:from>
    <xdr:to>
      <xdr:col>50</xdr:col>
      <xdr:colOff>165100</xdr:colOff>
      <xdr:row>78</xdr:row>
      <xdr:rowOff>72183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34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88710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11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3988</xdr:rowOff>
    </xdr:from>
    <xdr:to>
      <xdr:col>45</xdr:col>
      <xdr:colOff>177800</xdr:colOff>
      <xdr:row>78</xdr:row>
      <xdr:rowOff>21622</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2176938"/>
          <a:ext cx="889000" cy="121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41852</xdr:rowOff>
    </xdr:from>
    <xdr:to>
      <xdr:col>46</xdr:col>
      <xdr:colOff>38100</xdr:colOff>
      <xdr:row>77</xdr:row>
      <xdr:rowOff>143452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43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159979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01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3988</xdr:rowOff>
    </xdr:from>
    <xdr:to>
      <xdr:col>41</xdr:col>
      <xdr:colOff>50800</xdr:colOff>
      <xdr:row>74</xdr:row>
      <xdr:rowOff>97246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2176938"/>
          <a:ext cx="889000" cy="607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93168</xdr:rowOff>
    </xdr:from>
    <xdr:to>
      <xdr:col>41</xdr:col>
      <xdr:colOff>101600</xdr:colOff>
      <xdr:row>78</xdr:row>
      <xdr:rowOff>23318</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9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14445</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38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143570</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00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92132</xdr:rowOff>
    </xdr:from>
    <xdr:to>
      <xdr:col>55</xdr:col>
      <xdr:colOff>50800</xdr:colOff>
      <xdr:row>78</xdr:row>
      <xdr:rowOff>22282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29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115009</xdr:rowOff>
    </xdr:from>
    <xdr:ext cx="534377"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1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17348</xdr:rowOff>
    </xdr:from>
    <xdr:to>
      <xdr:col>50</xdr:col>
      <xdr:colOff>165100</xdr:colOff>
      <xdr:row>78</xdr:row>
      <xdr:rowOff>118948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3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110075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372111" y="1348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142272</xdr:rowOff>
    </xdr:from>
    <xdr:to>
      <xdr:col>46</xdr:col>
      <xdr:colOff>38100</xdr:colOff>
      <xdr:row>78</xdr:row>
      <xdr:rowOff>72422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34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63549</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483111" y="1343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124638</xdr:rowOff>
    </xdr:from>
    <xdr:to>
      <xdr:col>41</xdr:col>
      <xdr:colOff>101600</xdr:colOff>
      <xdr:row>71</xdr:row>
      <xdr:rowOff>54788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212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69</xdr:row>
      <xdr:rowOff>71315</xdr:rowOff>
    </xdr:from>
    <xdr:ext cx="599010"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61795" y="11901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46446</xdr:rowOff>
    </xdr:from>
    <xdr:to>
      <xdr:col>36</xdr:col>
      <xdr:colOff>165100</xdr:colOff>
      <xdr:row>74</xdr:row>
      <xdr:rowOff>148046</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273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164573</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250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a:extLst>
            <a:ext uri="{FF2B5EF4-FFF2-40B4-BE49-F238E27FC236}">
              <a16:creationId xmlns:a16="http://schemas.microsoft.com/office/drawing/2014/main" id="{00000000-0008-0000-06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6" name="普通建設事業費 （ うち更新整備　）最小値テキスト">
          <a:extLst>
            <a:ext uri="{FF2B5EF4-FFF2-40B4-BE49-F238E27FC236}">
              <a16:creationId xmlns:a16="http://schemas.microsoft.com/office/drawing/2014/main" id="{00000000-0008-0000-0600-0000D2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8" name="普通建設事業費 （ うち更新整備　）最大値テキスト">
          <a:extLst>
            <a:ext uri="{FF2B5EF4-FFF2-40B4-BE49-F238E27FC236}">
              <a16:creationId xmlns:a16="http://schemas.microsoft.com/office/drawing/2014/main" id="{00000000-0008-0000-0600-0000D4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111114</xdr:rowOff>
    </xdr:from>
    <xdr:to>
      <xdr:col>55</xdr:col>
      <xdr:colOff>0</xdr:colOff>
      <xdr:row>97</xdr:row>
      <xdr:rowOff>130849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9639300" y="16741764"/>
          <a:ext cx="838200" cy="1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71" name="普通建設事業費 （ うち更新整備　）平均値テキスト">
          <a:extLst>
            <a:ext uri="{FF2B5EF4-FFF2-40B4-BE49-F238E27FC236}">
              <a16:creationId xmlns:a16="http://schemas.microsoft.com/office/drawing/2014/main" id="{00000000-0008-0000-0600-0000D7010000}"/>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45768</xdr:rowOff>
    </xdr:from>
    <xdr:to>
      <xdr:col>50</xdr:col>
      <xdr:colOff>114300</xdr:colOff>
      <xdr:row>97</xdr:row>
      <xdr:rowOff>111114</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8750300" y="16676418"/>
          <a:ext cx="889000" cy="6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18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45768</xdr:rowOff>
    </xdr:from>
    <xdr:to>
      <xdr:col>45</xdr:col>
      <xdr:colOff>177800</xdr:colOff>
      <xdr:row>98</xdr:row>
      <xdr:rowOff>113488</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7861300" y="16676418"/>
          <a:ext cx="889000" cy="23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39377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15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111277</xdr:rowOff>
    </xdr:from>
    <xdr:to>
      <xdr:col>41</xdr:col>
      <xdr:colOff>50800</xdr:colOff>
      <xdr:row>98</xdr:row>
      <xdr:rowOff>113488</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a:off x="6972300" y="16741927"/>
          <a:ext cx="889000" cy="17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110591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622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4650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29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80049</xdr:rowOff>
    </xdr:from>
    <xdr:to>
      <xdr:col>55</xdr:col>
      <xdr:colOff>50800</xdr:colOff>
      <xdr:row>98</xdr:row>
      <xdr:rowOff>10199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10426700" y="1671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58476</xdr:rowOff>
    </xdr:from>
    <xdr:ext cx="534377" cy="259045"/>
    <xdr:sp macro="" textlink="">
      <xdr:nvSpPr>
        <xdr:cNvPr id="490" name="普通建設事業費 （ うち更新整備　）該当値テキスト">
          <a:extLst>
            <a:ext uri="{FF2B5EF4-FFF2-40B4-BE49-F238E27FC236}">
              <a16:creationId xmlns:a16="http://schemas.microsoft.com/office/drawing/2014/main" id="{00000000-0008-0000-0600-0000EA010000}"/>
            </a:ext>
          </a:extLst>
        </xdr:cNvPr>
        <xdr:cNvSpPr txBox="1"/>
      </xdr:nvSpPr>
      <xdr:spPr>
        <a:xfrm>
          <a:off x="10528300" y="166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60314</xdr:rowOff>
    </xdr:from>
    <xdr:to>
      <xdr:col>50</xdr:col>
      <xdr:colOff>165100</xdr:colOff>
      <xdr:row>97</xdr:row>
      <xdr:rowOff>161914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9588500" y="1669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153041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9372111" y="1678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166418</xdr:rowOff>
    </xdr:from>
    <xdr:to>
      <xdr:col>46</xdr:col>
      <xdr:colOff>38100</xdr:colOff>
      <xdr:row>97</xdr:row>
      <xdr:rowOff>96568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8699500" y="1662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87695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8483111" y="1671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62688</xdr:rowOff>
    </xdr:from>
    <xdr:to>
      <xdr:col>41</xdr:col>
      <xdr:colOff>101600</xdr:colOff>
      <xdr:row>98</xdr:row>
      <xdr:rowOff>164288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7810500" y="1686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155415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7594111" y="1695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60477</xdr:rowOff>
    </xdr:from>
    <xdr:to>
      <xdr:col>36</xdr:col>
      <xdr:colOff>165100</xdr:colOff>
      <xdr:row>97</xdr:row>
      <xdr:rowOff>162077</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6921500" y="1669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153204</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6705111" y="1678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74457</xdr:rowOff>
    </xdr:from>
    <xdr:to>
      <xdr:col>85</xdr:col>
      <xdr:colOff>127000</xdr:colOff>
      <xdr:row>38</xdr:row>
      <xdr:rowOff>121458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5481300" y="6246657"/>
          <a:ext cx="838200" cy="38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30441</xdr:rowOff>
    </xdr:from>
    <xdr:ext cx="469744" cy="259045"/>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6370300" y="6202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74457</xdr:rowOff>
    </xdr:from>
    <xdr:to>
      <xdr:col>81</xdr:col>
      <xdr:colOff>50800</xdr:colOff>
      <xdr:row>38</xdr:row>
      <xdr:rowOff>70709</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4592300" y="6246657"/>
          <a:ext cx="889000" cy="33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89181</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46428" y="64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70709</xdr:rowOff>
    </xdr:from>
    <xdr:to>
      <xdr:col>76</xdr:col>
      <xdr:colOff>114300</xdr:colOff>
      <xdr:row>38</xdr:row>
      <xdr:rowOff>86116</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3703300" y="6585809"/>
          <a:ext cx="889000" cy="1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86116</xdr:rowOff>
    </xdr:from>
    <xdr:to>
      <xdr:col>71</xdr:col>
      <xdr:colOff>177800</xdr:colOff>
      <xdr:row>38</xdr:row>
      <xdr:rowOff>106142</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2814300" y="6601216"/>
          <a:ext cx="889000" cy="2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70658</xdr:rowOff>
    </xdr:from>
    <xdr:to>
      <xdr:col>85</xdr:col>
      <xdr:colOff>177800</xdr:colOff>
      <xdr:row>39</xdr:row>
      <xdr:rowOff>808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6268700" y="658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157035</xdr:rowOff>
    </xdr:from>
    <xdr:ext cx="378565" cy="259045"/>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6370300" y="6500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23657</xdr:rowOff>
    </xdr:from>
    <xdr:to>
      <xdr:col>81</xdr:col>
      <xdr:colOff>101600</xdr:colOff>
      <xdr:row>36</xdr:row>
      <xdr:rowOff>125257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5430500" y="61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34</xdr:row>
      <xdr:rowOff>141784</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246428" y="597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19909</xdr:rowOff>
    </xdr:from>
    <xdr:to>
      <xdr:col>76</xdr:col>
      <xdr:colOff>165100</xdr:colOff>
      <xdr:row>38</xdr:row>
      <xdr:rowOff>121509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41500" y="653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112636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357428" y="662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35316</xdr:rowOff>
    </xdr:from>
    <xdr:to>
      <xdr:col>72</xdr:col>
      <xdr:colOff>38100</xdr:colOff>
      <xdr:row>38</xdr:row>
      <xdr:rowOff>136916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652500" y="655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128043</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468428" y="664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55342</xdr:rowOff>
    </xdr:from>
    <xdr:to>
      <xdr:col>67</xdr:col>
      <xdr:colOff>101600</xdr:colOff>
      <xdr:row>38</xdr:row>
      <xdr:rowOff>156942</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2763500" y="657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148069</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625017" y="6663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146558</xdr:rowOff>
    </xdr:from>
    <xdr:to>
      <xdr:col>85</xdr:col>
      <xdr:colOff>127000</xdr:colOff>
      <xdr:row>73</xdr:row>
      <xdr:rowOff>158217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490958"/>
          <a:ext cx="838200" cy="18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65943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24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89218</xdr:rowOff>
    </xdr:from>
    <xdr:to>
      <xdr:col>81</xdr:col>
      <xdr:colOff>50800</xdr:colOff>
      <xdr:row>72</xdr:row>
      <xdr:rowOff>146558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433618"/>
          <a:ext cx="889000" cy="5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73995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1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135382</xdr:rowOff>
    </xdr:from>
    <xdr:to>
      <xdr:col>76</xdr:col>
      <xdr:colOff>114300</xdr:colOff>
      <xdr:row>72</xdr:row>
      <xdr:rowOff>89218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308332"/>
          <a:ext cx="889000" cy="12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94848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12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135382</xdr:rowOff>
    </xdr:from>
    <xdr:to>
      <xdr:col>71</xdr:col>
      <xdr:colOff>177800</xdr:colOff>
      <xdr:row>72</xdr:row>
      <xdr:rowOff>69241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308332"/>
          <a:ext cx="889000" cy="10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102340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3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59669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8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107417</xdr:rowOff>
    </xdr:from>
    <xdr:to>
      <xdr:col>85</xdr:col>
      <xdr:colOff>177800</xdr:colOff>
      <xdr:row>74</xdr:row>
      <xdr:rowOff>37567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62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130294</xdr:rowOff>
    </xdr:from>
    <xdr:ext cx="599010"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474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95758</xdr:rowOff>
    </xdr:from>
    <xdr:to>
      <xdr:col>81</xdr:col>
      <xdr:colOff>101600</xdr:colOff>
      <xdr:row>73</xdr:row>
      <xdr:rowOff>25908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44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42435</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181795" y="1221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38418</xdr:rowOff>
    </xdr:from>
    <xdr:to>
      <xdr:col>76</xdr:col>
      <xdr:colOff>165100</xdr:colOff>
      <xdr:row>72</xdr:row>
      <xdr:rowOff>140018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38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156545</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292795" y="12158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84582</xdr:rowOff>
    </xdr:from>
    <xdr:to>
      <xdr:col>72</xdr:col>
      <xdr:colOff>38100</xdr:colOff>
      <xdr:row>72</xdr:row>
      <xdr:rowOff>14732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25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31259</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03795" y="12032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18441</xdr:rowOff>
    </xdr:from>
    <xdr:to>
      <xdr:col>67</xdr:col>
      <xdr:colOff>101600</xdr:colOff>
      <xdr:row>72</xdr:row>
      <xdr:rowOff>120041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36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136568</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14795" y="12138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114311</xdr:rowOff>
    </xdr:from>
    <xdr:to>
      <xdr:col>85</xdr:col>
      <xdr:colOff>127000</xdr:colOff>
      <xdr:row>98</xdr:row>
      <xdr:rowOff>16432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44961"/>
          <a:ext cx="838200" cy="7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16432</xdr:rowOff>
    </xdr:from>
    <xdr:to>
      <xdr:col>81</xdr:col>
      <xdr:colOff>50800</xdr:colOff>
      <xdr:row>98</xdr:row>
      <xdr:rowOff>56620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18532"/>
          <a:ext cx="889000" cy="4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141156</xdr:rowOff>
    </xdr:from>
    <xdr:to>
      <xdr:col>76</xdr:col>
      <xdr:colOff>114300</xdr:colOff>
      <xdr:row>98</xdr:row>
      <xdr:rowOff>56620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71806"/>
          <a:ext cx="889000" cy="8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149488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141156</xdr:rowOff>
    </xdr:from>
    <xdr:to>
      <xdr:col>71</xdr:col>
      <xdr:colOff>177800</xdr:colOff>
      <xdr:row>98</xdr:row>
      <xdr:rowOff>12302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71806"/>
          <a:ext cx="889000" cy="4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121660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19552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4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63511</xdr:rowOff>
    </xdr:from>
    <xdr:to>
      <xdr:col>85</xdr:col>
      <xdr:colOff>177800</xdr:colOff>
      <xdr:row>97</xdr:row>
      <xdr:rowOff>165111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9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41938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7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137082</xdr:rowOff>
    </xdr:from>
    <xdr:to>
      <xdr:col>81</xdr:col>
      <xdr:colOff>101600</xdr:colOff>
      <xdr:row>98</xdr:row>
      <xdr:rowOff>67232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6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58359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5820</xdr:rowOff>
    </xdr:from>
    <xdr:to>
      <xdr:col>76</xdr:col>
      <xdr:colOff>165100</xdr:colOff>
      <xdr:row>98</xdr:row>
      <xdr:rowOff>107420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98547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0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90356</xdr:rowOff>
    </xdr:from>
    <xdr:to>
      <xdr:col>72</xdr:col>
      <xdr:colOff>38100</xdr:colOff>
      <xdr:row>98</xdr:row>
      <xdr:rowOff>20506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2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11633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1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132952</xdr:rowOff>
    </xdr:from>
    <xdr:to>
      <xdr:col>67</xdr:col>
      <xdr:colOff>101600</xdr:colOff>
      <xdr:row>98</xdr:row>
      <xdr:rowOff>63102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6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54229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5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99066</xdr:rowOff>
    </xdr:from>
    <xdr:to>
      <xdr:col>116</xdr:col>
      <xdr:colOff>62864</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414016"/>
          <a:ext cx="1269" cy="1126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45743</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18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99066</xdr:rowOff>
    </xdr:from>
    <xdr:to>
      <xdr:col>116</xdr:col>
      <xdr:colOff>152400</xdr:colOff>
      <xdr:row>31</xdr:row>
      <xdr:rowOff>99066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414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99066</xdr:rowOff>
    </xdr:from>
    <xdr:to>
      <xdr:col>116</xdr:col>
      <xdr:colOff>63500</xdr:colOff>
      <xdr:row>31</xdr:row>
      <xdr:rowOff>111125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5414016"/>
          <a:ext cx="838200" cy="1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55611</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7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77184</xdr:rowOff>
    </xdr:from>
    <xdr:to>
      <xdr:col>116</xdr:col>
      <xdr:colOff>114300</xdr:colOff>
      <xdr:row>37</xdr:row>
      <xdr:rowOff>7334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24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87179</xdr:rowOff>
    </xdr:from>
    <xdr:to>
      <xdr:col>111</xdr:col>
      <xdr:colOff>177800</xdr:colOff>
      <xdr:row>31</xdr:row>
      <xdr:rowOff>111125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5402129"/>
          <a:ext cx="889000" cy="2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35</xdr:row>
      <xdr:rowOff>163824</xdr:rowOff>
    </xdr:from>
    <xdr:to>
      <xdr:col>112</xdr:col>
      <xdr:colOff>38100</xdr:colOff>
      <xdr:row>36</xdr:row>
      <xdr:rowOff>93974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16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85101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25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87179</xdr:rowOff>
    </xdr:from>
    <xdr:to>
      <xdr:col>107</xdr:col>
      <xdr:colOff>50800</xdr:colOff>
      <xdr:row>31</xdr:row>
      <xdr:rowOff>114668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5402129"/>
          <a:ext cx="889000" cy="2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35979</xdr:rowOff>
    </xdr:from>
    <xdr:to>
      <xdr:col>107</xdr:col>
      <xdr:colOff>101600</xdr:colOff>
      <xdr:row>36</xdr:row>
      <xdr:rowOff>137579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20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128706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300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68434</xdr:rowOff>
    </xdr:from>
    <xdr:to>
      <xdr:col>102</xdr:col>
      <xdr:colOff>114300</xdr:colOff>
      <xdr:row>31</xdr:row>
      <xdr:rowOff>114668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5383384"/>
          <a:ext cx="889000" cy="4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25864</xdr:rowOff>
    </xdr:from>
    <xdr:to>
      <xdr:col>102</xdr:col>
      <xdr:colOff>165100</xdr:colOff>
      <xdr:row>36</xdr:row>
      <xdr:rowOff>127464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198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118591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29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9976</xdr:rowOff>
    </xdr:from>
    <xdr:to>
      <xdr:col>98</xdr:col>
      <xdr:colOff>38100</xdr:colOff>
      <xdr:row>36</xdr:row>
      <xdr:rowOff>111576</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18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102703</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74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48266</xdr:rowOff>
    </xdr:from>
    <xdr:to>
      <xdr:col>116</xdr:col>
      <xdr:colOff>114300</xdr:colOff>
      <xdr:row>31</xdr:row>
      <xdr:rowOff>149866</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36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1293</xdr:rowOff>
    </xdr:from>
    <xdr:ext cx="534377"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31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60325</xdr:rowOff>
    </xdr:from>
    <xdr:to>
      <xdr:col>112</xdr:col>
      <xdr:colOff>38100</xdr:colOff>
      <xdr:row>31</xdr:row>
      <xdr:rowOff>161925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53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30</xdr:row>
      <xdr:rowOff>7002</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1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36379</xdr:rowOff>
    </xdr:from>
    <xdr:to>
      <xdr:col>107</xdr:col>
      <xdr:colOff>101600</xdr:colOff>
      <xdr:row>31</xdr:row>
      <xdr:rowOff>137979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3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154506</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12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63868</xdr:rowOff>
    </xdr:from>
    <xdr:to>
      <xdr:col>102</xdr:col>
      <xdr:colOff>165100</xdr:colOff>
      <xdr:row>31</xdr:row>
      <xdr:rowOff>165468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537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10545</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1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17634</xdr:rowOff>
    </xdr:from>
    <xdr:to>
      <xdr:col>98</xdr:col>
      <xdr:colOff>38100</xdr:colOff>
      <xdr:row>31</xdr:row>
      <xdr:rowOff>119234</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533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135761</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389111" y="510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116459</xdr:rowOff>
    </xdr:from>
    <xdr:to>
      <xdr:col>116</xdr:col>
      <xdr:colOff>63500</xdr:colOff>
      <xdr:row>56</xdr:row>
      <xdr:rowOff>116992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717659"/>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31970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04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110516</xdr:rowOff>
    </xdr:from>
    <xdr:to>
      <xdr:col>111</xdr:col>
      <xdr:colOff>177800</xdr:colOff>
      <xdr:row>56</xdr:row>
      <xdr:rowOff>116992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711716"/>
          <a:ext cx="88900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140174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1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110516</xdr:rowOff>
    </xdr:from>
    <xdr:to>
      <xdr:col>107</xdr:col>
      <xdr:colOff>50800</xdr:colOff>
      <xdr:row>56</xdr:row>
      <xdr:rowOff>119279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711716"/>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148403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92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46736</xdr:rowOff>
    </xdr:from>
    <xdr:to>
      <xdr:col>102</xdr:col>
      <xdr:colOff>114300</xdr:colOff>
      <xdr:row>56</xdr:row>
      <xdr:rowOff>119279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476486"/>
          <a:ext cx="889000" cy="24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135907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67556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84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65659</xdr:rowOff>
    </xdr:from>
    <xdr:to>
      <xdr:col>116</xdr:col>
      <xdr:colOff>114300</xdr:colOff>
      <xdr:row>56</xdr:row>
      <xdr:rowOff>167259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66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88536</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518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66192</xdr:rowOff>
    </xdr:from>
    <xdr:to>
      <xdr:col>112</xdr:col>
      <xdr:colOff>38100</xdr:colOff>
      <xdr:row>56</xdr:row>
      <xdr:rowOff>167792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66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12869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44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59716</xdr:rowOff>
    </xdr:from>
    <xdr:to>
      <xdr:col>107</xdr:col>
      <xdr:colOff>101600</xdr:colOff>
      <xdr:row>56</xdr:row>
      <xdr:rowOff>161316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66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6393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436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68479</xdr:rowOff>
    </xdr:from>
    <xdr:to>
      <xdr:col>102</xdr:col>
      <xdr:colOff>165100</xdr:colOff>
      <xdr:row>56</xdr:row>
      <xdr:rowOff>170079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66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15156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44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167386</xdr:rowOff>
    </xdr:from>
    <xdr:to>
      <xdr:col>98</xdr:col>
      <xdr:colOff>38100</xdr:colOff>
      <xdr:row>55</xdr:row>
      <xdr:rowOff>97536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42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114063</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20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2288</xdr:rowOff>
    </xdr:from>
    <xdr:to>
      <xdr:col>116</xdr:col>
      <xdr:colOff>63500</xdr:colOff>
      <xdr:row>74</xdr:row>
      <xdr:rowOff>25080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689588"/>
          <a:ext cx="838200" cy="2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72425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59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25080</xdr:rowOff>
    </xdr:from>
    <xdr:to>
      <xdr:col>111</xdr:col>
      <xdr:colOff>177800</xdr:colOff>
      <xdr:row>74</xdr:row>
      <xdr:rowOff>49632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12380"/>
          <a:ext cx="889000" cy="2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6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49632</xdr:rowOff>
    </xdr:from>
    <xdr:to>
      <xdr:col>107</xdr:col>
      <xdr:colOff>50800</xdr:colOff>
      <xdr:row>74</xdr:row>
      <xdr:rowOff>81269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736932"/>
          <a:ext cx="889000" cy="3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48810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0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81269</xdr:rowOff>
    </xdr:from>
    <xdr:to>
      <xdr:col>102</xdr:col>
      <xdr:colOff>114300</xdr:colOff>
      <xdr:row>74</xdr:row>
      <xdr:rowOff>86619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768569"/>
          <a:ext cx="889000" cy="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51165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0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31734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122938</xdr:rowOff>
    </xdr:from>
    <xdr:to>
      <xdr:col>116</xdr:col>
      <xdr:colOff>114300</xdr:colOff>
      <xdr:row>74</xdr:row>
      <xdr:rowOff>53088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63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145815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49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145730</xdr:rowOff>
    </xdr:from>
    <xdr:to>
      <xdr:col>112</xdr:col>
      <xdr:colOff>38100</xdr:colOff>
      <xdr:row>74</xdr:row>
      <xdr:rowOff>75880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6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92407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3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170282</xdr:rowOff>
    </xdr:from>
    <xdr:to>
      <xdr:col>107</xdr:col>
      <xdr:colOff>101600</xdr:colOff>
      <xdr:row>74</xdr:row>
      <xdr:rowOff>100432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8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116959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46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30469</xdr:rowOff>
    </xdr:from>
    <xdr:to>
      <xdr:col>102</xdr:col>
      <xdr:colOff>165100</xdr:colOff>
      <xdr:row>74</xdr:row>
      <xdr:rowOff>132069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1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148596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9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35819</xdr:rowOff>
    </xdr:from>
    <xdr:to>
      <xdr:col>98</xdr:col>
      <xdr:colOff>38100</xdr:colOff>
      <xdr:row>74</xdr:row>
      <xdr:rowOff>137419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2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153946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49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物件費は、新型コロナウイルスワクチン接種関連業務委託料の減等があったものの、物価高騰による調理等業務委託料の増等により、対前年度で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12,266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扶助費は、物価高騰対応重点支給給付金給付事業の皆減等があったものの、人口減の影響により、住民一人当たりのコストは対前年度で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補助費等は、下水道事業会計負担金・補助金の減があったものの、病院事業会計負担金の増等により、対前年度で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3,282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普通建設事業費は、大更駅前顔づくり施設建設工事の増等があったものの、西根総合支所移転先改修工事や防災センター改修工事の皆減等により、対前年度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4,689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円の減となっている。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公債費は、４年度まで類似団体で最も高い状況であったが、５年度から２位となり、６年度は６位と順位を下げてきている。今後も地方債元利償還額の減少に伴い、減少していくものと見込んでいる。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岩手県八幡平市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23,179
22,602
862.30
19,816,436
19,125,100
624,779
11,906,915
12,095,146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12065</xdr:rowOff>
    </xdr:from>
    <xdr:to>
      <xdr:col>24</xdr:col>
      <xdr:colOff>63500</xdr:colOff>
      <xdr:row>34</xdr:row>
      <xdr:rowOff>16447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41365"/>
          <a:ext cx="8382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57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16447</xdr:rowOff>
    </xdr:from>
    <xdr:to>
      <xdr:col>19</xdr:col>
      <xdr:colOff>177800</xdr:colOff>
      <xdr:row>34</xdr:row>
      <xdr:rowOff>29020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45747"/>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25417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15494</xdr:rowOff>
    </xdr:from>
    <xdr:to>
      <xdr:col>15</xdr:col>
      <xdr:colOff>50800</xdr:colOff>
      <xdr:row>34</xdr:row>
      <xdr:rowOff>29020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844794"/>
          <a:ext cx="8890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21036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9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15494</xdr:rowOff>
    </xdr:from>
    <xdr:to>
      <xdr:col>10</xdr:col>
      <xdr:colOff>114300</xdr:colOff>
      <xdr:row>34</xdr:row>
      <xdr:rowOff>25019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4479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45038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1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39514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132715</xdr:rowOff>
    </xdr:from>
    <xdr:to>
      <xdr:col>24</xdr:col>
      <xdr:colOff>114300</xdr:colOff>
      <xdr:row>34</xdr:row>
      <xdr:rowOff>62865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9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155592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4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137097</xdr:rowOff>
    </xdr:from>
    <xdr:to>
      <xdr:col>20</xdr:col>
      <xdr:colOff>38100</xdr:colOff>
      <xdr:row>34</xdr:row>
      <xdr:rowOff>67247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9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83774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7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149670</xdr:rowOff>
    </xdr:from>
    <xdr:to>
      <xdr:col>15</xdr:col>
      <xdr:colOff>101600</xdr:colOff>
      <xdr:row>34</xdr:row>
      <xdr:rowOff>79820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0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96347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8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136144</xdr:rowOff>
    </xdr:from>
    <xdr:to>
      <xdr:col>10</xdr:col>
      <xdr:colOff>165100</xdr:colOff>
      <xdr:row>34</xdr:row>
      <xdr:rowOff>66294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82821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6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145669</xdr:rowOff>
    </xdr:from>
    <xdr:to>
      <xdr:col>6</xdr:col>
      <xdr:colOff>38100</xdr:colOff>
      <xdr:row>34</xdr:row>
      <xdr:rowOff>75819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0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92346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78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63823</xdr:rowOff>
    </xdr:from>
    <xdr:to>
      <xdr:col>24</xdr:col>
      <xdr:colOff>63500</xdr:colOff>
      <xdr:row>55</xdr:row>
      <xdr:rowOff>148643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93573"/>
          <a:ext cx="838200" cy="8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29942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59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132888</xdr:rowOff>
    </xdr:from>
    <xdr:to>
      <xdr:col>19</xdr:col>
      <xdr:colOff>177800</xdr:colOff>
      <xdr:row>55</xdr:row>
      <xdr:rowOff>148643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62638"/>
          <a:ext cx="889000" cy="1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27256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2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97464</xdr:rowOff>
    </xdr:from>
    <xdr:to>
      <xdr:col>15</xdr:col>
      <xdr:colOff>50800</xdr:colOff>
      <xdr:row>55</xdr:row>
      <xdr:rowOff>132888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27214"/>
          <a:ext cx="889000" cy="3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13165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2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52713</xdr:rowOff>
    </xdr:from>
    <xdr:to>
      <xdr:col>10</xdr:col>
      <xdr:colOff>114300</xdr:colOff>
      <xdr:row>55</xdr:row>
      <xdr:rowOff>97464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39563"/>
          <a:ext cx="889000" cy="387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115299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5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13023</xdr:rowOff>
    </xdr:from>
    <xdr:to>
      <xdr:col>24</xdr:col>
      <xdr:colOff>114300</xdr:colOff>
      <xdr:row>55</xdr:row>
      <xdr:rowOff>114623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4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35900</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94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97843</xdr:rowOff>
    </xdr:from>
    <xdr:to>
      <xdr:col>20</xdr:col>
      <xdr:colOff>38100</xdr:colOff>
      <xdr:row>56</xdr:row>
      <xdr:rowOff>27993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2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19120</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2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82088</xdr:rowOff>
    </xdr:from>
    <xdr:to>
      <xdr:col>15</xdr:col>
      <xdr:colOff>101600</xdr:colOff>
      <xdr:row>56</xdr:row>
      <xdr:rowOff>12238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1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3365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604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46664</xdr:rowOff>
    </xdr:from>
    <xdr:to>
      <xdr:col>10</xdr:col>
      <xdr:colOff>165100</xdr:colOff>
      <xdr:row>55</xdr:row>
      <xdr:rowOff>148264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7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139391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569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1913</xdr:rowOff>
    </xdr:from>
    <xdr:to>
      <xdr:col>6</xdr:col>
      <xdr:colOff>38100</xdr:colOff>
      <xdr:row>53</xdr:row>
      <xdr:rowOff>103513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8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94640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8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150545</xdr:rowOff>
    </xdr:from>
    <xdr:to>
      <xdr:col>24</xdr:col>
      <xdr:colOff>63500</xdr:colOff>
      <xdr:row>75</xdr:row>
      <xdr:rowOff>13559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837845"/>
          <a:ext cx="838200" cy="3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53684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912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13559</xdr:rowOff>
    </xdr:from>
    <xdr:to>
      <xdr:col>19</xdr:col>
      <xdr:colOff>177800</xdr:colOff>
      <xdr:row>75</xdr:row>
      <xdr:rowOff>59269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872309"/>
          <a:ext cx="889000" cy="4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82560</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11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128353</xdr:rowOff>
    </xdr:from>
    <xdr:to>
      <xdr:col>15</xdr:col>
      <xdr:colOff>50800</xdr:colOff>
      <xdr:row>75</xdr:row>
      <xdr:rowOff>59269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644203"/>
          <a:ext cx="889000" cy="27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24807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26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128353</xdr:rowOff>
    </xdr:from>
    <xdr:to>
      <xdr:col>10</xdr:col>
      <xdr:colOff>114300</xdr:colOff>
      <xdr:row>75</xdr:row>
      <xdr:rowOff>157558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644203"/>
          <a:ext cx="889000" cy="37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103071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13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76599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27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99745</xdr:rowOff>
    </xdr:from>
    <xdr:to>
      <xdr:col>24</xdr:col>
      <xdr:colOff>114300</xdr:colOff>
      <xdr:row>75</xdr:row>
      <xdr:rowOff>29895</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7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122622</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638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134209</xdr:rowOff>
    </xdr:from>
    <xdr:to>
      <xdr:col>20</xdr:col>
      <xdr:colOff>38100</xdr:colOff>
      <xdr:row>75</xdr:row>
      <xdr:rowOff>64359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82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80886</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596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8469</xdr:rowOff>
    </xdr:from>
    <xdr:to>
      <xdr:col>15</xdr:col>
      <xdr:colOff>101600</xdr:colOff>
      <xdr:row>75</xdr:row>
      <xdr:rowOff>110069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86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126596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642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77553</xdr:rowOff>
    </xdr:from>
    <xdr:to>
      <xdr:col>10</xdr:col>
      <xdr:colOff>165100</xdr:colOff>
      <xdr:row>74</xdr:row>
      <xdr:rowOff>7703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59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24230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368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106759</xdr:rowOff>
    </xdr:from>
    <xdr:to>
      <xdr:col>6</xdr:col>
      <xdr:colOff>38100</xdr:colOff>
      <xdr:row>76</xdr:row>
      <xdr:rowOff>36909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296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53436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740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86474</xdr:rowOff>
    </xdr:from>
    <xdr:to>
      <xdr:col>24</xdr:col>
      <xdr:colOff>63500</xdr:colOff>
      <xdr:row>95</xdr:row>
      <xdr:rowOff>97561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374224"/>
          <a:ext cx="8382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64164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23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49149</xdr:rowOff>
    </xdr:from>
    <xdr:to>
      <xdr:col>19</xdr:col>
      <xdr:colOff>177800</xdr:colOff>
      <xdr:row>95</xdr:row>
      <xdr:rowOff>86474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336899"/>
          <a:ext cx="889000" cy="3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75480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166802</xdr:rowOff>
    </xdr:from>
    <xdr:to>
      <xdr:col>15</xdr:col>
      <xdr:colOff>50800</xdr:colOff>
      <xdr:row>95</xdr:row>
      <xdr:rowOff>49149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283102"/>
          <a:ext cx="889000" cy="5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43590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7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166802</xdr:rowOff>
    </xdr:from>
    <xdr:to>
      <xdr:col>10</xdr:col>
      <xdr:colOff>114300</xdr:colOff>
      <xdr:row>95</xdr:row>
      <xdr:rowOff>123610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283102"/>
          <a:ext cx="889000" cy="128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32593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6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119118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74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46761</xdr:rowOff>
    </xdr:from>
    <xdr:to>
      <xdr:col>24</xdr:col>
      <xdr:colOff>114300</xdr:colOff>
      <xdr:row>95</xdr:row>
      <xdr:rowOff>148361</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33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69638</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185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35674</xdr:rowOff>
    </xdr:from>
    <xdr:to>
      <xdr:col>20</xdr:col>
      <xdr:colOff>38100</xdr:colOff>
      <xdr:row>95</xdr:row>
      <xdr:rowOff>137274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32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153801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09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169799</xdr:rowOff>
    </xdr:from>
    <xdr:to>
      <xdr:col>15</xdr:col>
      <xdr:colOff>101600</xdr:colOff>
      <xdr:row>95</xdr:row>
      <xdr:rowOff>99949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28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116476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06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116002</xdr:rowOff>
    </xdr:from>
    <xdr:to>
      <xdr:col>10</xdr:col>
      <xdr:colOff>165100</xdr:colOff>
      <xdr:row>95</xdr:row>
      <xdr:rowOff>46152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23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62679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00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72810</xdr:rowOff>
    </xdr:from>
    <xdr:to>
      <xdr:col>6</xdr:col>
      <xdr:colOff>38100</xdr:colOff>
      <xdr:row>96</xdr:row>
      <xdr:rowOff>2960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36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19487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13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96103</xdr:rowOff>
    </xdr:from>
    <xdr:to>
      <xdr:col>55</xdr:col>
      <xdr:colOff>0</xdr:colOff>
      <xdr:row>39</xdr:row>
      <xdr:rowOff>96103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8265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00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21318</xdr:rowOff>
    </xdr:from>
    <xdr:to>
      <xdr:col>50</xdr:col>
      <xdr:colOff>114300</xdr:colOff>
      <xdr:row>39</xdr:row>
      <xdr:rowOff>96103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07868"/>
          <a:ext cx="889000" cy="7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3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21318</xdr:rowOff>
    </xdr:from>
    <xdr:to>
      <xdr:col>45</xdr:col>
      <xdr:colOff>177800</xdr:colOff>
      <xdr:row>39</xdr:row>
      <xdr:rowOff>22298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07868"/>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3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22298</xdr:rowOff>
    </xdr:from>
    <xdr:to>
      <xdr:col>41</xdr:col>
      <xdr:colOff>50800</xdr:colOff>
      <xdr:row>39</xdr:row>
      <xdr:rowOff>96266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08848"/>
          <a:ext cx="889000" cy="7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30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169145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4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45303</xdr:rowOff>
    </xdr:from>
    <xdr:to>
      <xdr:col>55</xdr:col>
      <xdr:colOff>50800</xdr:colOff>
      <xdr:row>39</xdr:row>
      <xdr:rowOff>146903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73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131680</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467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45303</xdr:rowOff>
    </xdr:from>
    <xdr:to>
      <xdr:col>50</xdr:col>
      <xdr:colOff>165100</xdr:colOff>
      <xdr:row>39</xdr:row>
      <xdr:rowOff>146903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73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138030</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8245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141968</xdr:rowOff>
    </xdr:from>
    <xdr:to>
      <xdr:col>46</xdr:col>
      <xdr:colOff>38100</xdr:colOff>
      <xdr:row>39</xdr:row>
      <xdr:rowOff>72118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5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63245</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749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142948</xdr:rowOff>
    </xdr:from>
    <xdr:to>
      <xdr:col>41</xdr:col>
      <xdr:colOff>101600</xdr:colOff>
      <xdr:row>39</xdr:row>
      <xdr:rowOff>73098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5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64225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50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45466</xdr:rowOff>
    </xdr:from>
    <xdr:to>
      <xdr:col>36</xdr:col>
      <xdr:colOff>165100</xdr:colOff>
      <xdr:row>39</xdr:row>
      <xdr:rowOff>147066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73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138193</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8247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60735</xdr:rowOff>
    </xdr:from>
    <xdr:to>
      <xdr:col>54</xdr:col>
      <xdr:colOff>189865</xdr:colOff>
      <xdr:row>58</xdr:row>
      <xdr:rowOff>169734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976135"/>
          <a:ext cx="1270" cy="1137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2111</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1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169734</xdr:rowOff>
    </xdr:from>
    <xdr:to>
      <xdr:col>55</xdr:col>
      <xdr:colOff>88900</xdr:colOff>
      <xdr:row>58</xdr:row>
      <xdr:rowOff>169734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1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7412</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751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60735</xdr:rowOff>
    </xdr:from>
    <xdr:to>
      <xdr:col>55</xdr:col>
      <xdr:colOff>88900</xdr:colOff>
      <xdr:row>52</xdr:row>
      <xdr:rowOff>60735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9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101023</xdr:rowOff>
    </xdr:from>
    <xdr:to>
      <xdr:col>55</xdr:col>
      <xdr:colOff>0</xdr:colOff>
      <xdr:row>56</xdr:row>
      <xdr:rowOff>111332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702223"/>
          <a:ext cx="838200" cy="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107049</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082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128622</xdr:rowOff>
    </xdr:from>
    <xdr:to>
      <xdr:col>55</xdr:col>
      <xdr:colOff>50800</xdr:colOff>
      <xdr:row>57</xdr:row>
      <xdr:rowOff>58772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72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101023</xdr:rowOff>
    </xdr:from>
    <xdr:to>
      <xdr:col>50</xdr:col>
      <xdr:colOff>114300</xdr:colOff>
      <xdr:row>56</xdr:row>
      <xdr:rowOff>103059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702223"/>
          <a:ext cx="889000" cy="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148053</xdr:rowOff>
    </xdr:from>
    <xdr:to>
      <xdr:col>50</xdr:col>
      <xdr:colOff>165100</xdr:colOff>
      <xdr:row>57</xdr:row>
      <xdr:rowOff>78203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7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69330</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841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40825</xdr:rowOff>
    </xdr:from>
    <xdr:to>
      <xdr:col>45</xdr:col>
      <xdr:colOff>177800</xdr:colOff>
      <xdr:row>56</xdr:row>
      <xdr:rowOff>103059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8613325"/>
          <a:ext cx="889000" cy="109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131670</xdr:rowOff>
    </xdr:from>
    <xdr:to>
      <xdr:col>46</xdr:col>
      <xdr:colOff>38100</xdr:colOff>
      <xdr:row>57</xdr:row>
      <xdr:rowOff>61820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73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52947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82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40825</xdr:rowOff>
    </xdr:from>
    <xdr:to>
      <xdr:col>41</xdr:col>
      <xdr:colOff>50800</xdr:colOff>
      <xdr:row>54</xdr:row>
      <xdr:rowOff>126027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8613325"/>
          <a:ext cx="889000" cy="77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117921</xdr:rowOff>
    </xdr:from>
    <xdr:to>
      <xdr:col>41</xdr:col>
      <xdr:colOff>101600</xdr:colOff>
      <xdr:row>57</xdr:row>
      <xdr:rowOff>48071</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71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39198</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81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112043</xdr:rowOff>
    </xdr:from>
    <xdr:to>
      <xdr:col>36</xdr:col>
      <xdr:colOff>165100</xdr:colOff>
      <xdr:row>57</xdr:row>
      <xdr:rowOff>42193</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713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33320</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8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60532</xdr:rowOff>
    </xdr:from>
    <xdr:to>
      <xdr:col>55</xdr:col>
      <xdr:colOff>50800</xdr:colOff>
      <xdr:row>56</xdr:row>
      <xdr:rowOff>162132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66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83409</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51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50223</xdr:rowOff>
    </xdr:from>
    <xdr:to>
      <xdr:col>50</xdr:col>
      <xdr:colOff>165100</xdr:colOff>
      <xdr:row>56</xdr:row>
      <xdr:rowOff>151823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65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168350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42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52259</xdr:rowOff>
    </xdr:from>
    <xdr:to>
      <xdr:col>46</xdr:col>
      <xdr:colOff>38100</xdr:colOff>
      <xdr:row>56</xdr:row>
      <xdr:rowOff>153859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65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170386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42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49</xdr:row>
      <xdr:rowOff>161475</xdr:rowOff>
    </xdr:from>
    <xdr:to>
      <xdr:col>41</xdr:col>
      <xdr:colOff>101600</xdr:colOff>
      <xdr:row>50</xdr:row>
      <xdr:rowOff>91625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856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48</xdr:row>
      <xdr:rowOff>108152</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61795" y="833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75227</xdr:rowOff>
    </xdr:from>
    <xdr:to>
      <xdr:col>36</xdr:col>
      <xdr:colOff>165100</xdr:colOff>
      <xdr:row>55</xdr:row>
      <xdr:rowOff>5377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33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21904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10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33051</xdr:rowOff>
    </xdr:from>
    <xdr:to>
      <xdr:col>55</xdr:col>
      <xdr:colOff>0</xdr:colOff>
      <xdr:row>77</xdr:row>
      <xdr:rowOff>34857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234701"/>
          <a:ext cx="838200" cy="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121581</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23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22436</xdr:rowOff>
    </xdr:from>
    <xdr:to>
      <xdr:col>50</xdr:col>
      <xdr:colOff>114300</xdr:colOff>
      <xdr:row>77</xdr:row>
      <xdr:rowOff>34857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24086"/>
          <a:ext cx="8890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29371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40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22436</xdr:rowOff>
    </xdr:from>
    <xdr:to>
      <xdr:col>45</xdr:col>
      <xdr:colOff>177800</xdr:colOff>
      <xdr:row>77</xdr:row>
      <xdr:rowOff>118935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224086"/>
          <a:ext cx="889000" cy="9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160718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36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144698</xdr:rowOff>
    </xdr:from>
    <xdr:to>
      <xdr:col>41</xdr:col>
      <xdr:colOff>50800</xdr:colOff>
      <xdr:row>77</xdr:row>
      <xdr:rowOff>118935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174898"/>
          <a:ext cx="889000" cy="14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4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31307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0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153701</xdr:rowOff>
    </xdr:from>
    <xdr:to>
      <xdr:col>55</xdr:col>
      <xdr:colOff>50800</xdr:colOff>
      <xdr:row>77</xdr:row>
      <xdr:rowOff>83851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18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5128</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03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155507</xdr:rowOff>
    </xdr:from>
    <xdr:to>
      <xdr:col>50</xdr:col>
      <xdr:colOff>165100</xdr:colOff>
      <xdr:row>77</xdr:row>
      <xdr:rowOff>85657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18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102184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96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143086</xdr:rowOff>
    </xdr:from>
    <xdr:to>
      <xdr:col>46</xdr:col>
      <xdr:colOff>38100</xdr:colOff>
      <xdr:row>77</xdr:row>
      <xdr:rowOff>73236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7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89763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9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68135</xdr:rowOff>
    </xdr:from>
    <xdr:to>
      <xdr:col>41</xdr:col>
      <xdr:colOff>101600</xdr:colOff>
      <xdr:row>77</xdr:row>
      <xdr:rowOff>169735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6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14812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04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93898</xdr:rowOff>
    </xdr:from>
    <xdr:to>
      <xdr:col>36</xdr:col>
      <xdr:colOff>165100</xdr:colOff>
      <xdr:row>77</xdr:row>
      <xdr:rowOff>24048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2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40576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89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60300</xdr:rowOff>
    </xdr:from>
    <xdr:to>
      <xdr:col>55</xdr:col>
      <xdr:colOff>0</xdr:colOff>
      <xdr:row>95</xdr:row>
      <xdr:rowOff>37415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176600"/>
          <a:ext cx="838200" cy="148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37989</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497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33910</xdr:rowOff>
    </xdr:from>
    <xdr:to>
      <xdr:col>50</xdr:col>
      <xdr:colOff>114300</xdr:colOff>
      <xdr:row>95</xdr:row>
      <xdr:rowOff>37415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150210"/>
          <a:ext cx="889000" cy="17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8704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6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129908</xdr:rowOff>
    </xdr:from>
    <xdr:to>
      <xdr:col>45</xdr:col>
      <xdr:colOff>177800</xdr:colOff>
      <xdr:row>94</xdr:row>
      <xdr:rowOff>33910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074758"/>
          <a:ext cx="889000" cy="7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63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64109</xdr:rowOff>
    </xdr:from>
    <xdr:to>
      <xdr:col>41</xdr:col>
      <xdr:colOff>50800</xdr:colOff>
      <xdr:row>93</xdr:row>
      <xdr:rowOff>129908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008959"/>
          <a:ext cx="889000" cy="6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41648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67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170363</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28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9500</xdr:rowOff>
    </xdr:from>
    <xdr:to>
      <xdr:col>55</xdr:col>
      <xdr:colOff>50800</xdr:colOff>
      <xdr:row>94</xdr:row>
      <xdr:rowOff>111100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12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32377</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597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158065</xdr:rowOff>
    </xdr:from>
    <xdr:to>
      <xdr:col>50</xdr:col>
      <xdr:colOff>165100</xdr:colOff>
      <xdr:row>95</xdr:row>
      <xdr:rowOff>88215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27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104742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04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154560</xdr:rowOff>
    </xdr:from>
    <xdr:to>
      <xdr:col>46</xdr:col>
      <xdr:colOff>38100</xdr:colOff>
      <xdr:row>94</xdr:row>
      <xdr:rowOff>84710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0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101237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587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79108</xdr:rowOff>
    </xdr:from>
    <xdr:to>
      <xdr:col>41</xdr:col>
      <xdr:colOff>101600</xdr:colOff>
      <xdr:row>94</xdr:row>
      <xdr:rowOff>9258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02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25785</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61795" y="15799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13309</xdr:rowOff>
    </xdr:from>
    <xdr:to>
      <xdr:col>36</xdr:col>
      <xdr:colOff>165100</xdr:colOff>
      <xdr:row>93</xdr:row>
      <xdr:rowOff>114909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595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131436</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672795" y="1573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95314</xdr:rowOff>
    </xdr:from>
    <xdr:to>
      <xdr:col>85</xdr:col>
      <xdr:colOff>127000</xdr:colOff>
      <xdr:row>35</xdr:row>
      <xdr:rowOff>116497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096064"/>
          <a:ext cx="838200" cy="2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45267</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217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116497</xdr:rowOff>
    </xdr:from>
    <xdr:to>
      <xdr:col>81</xdr:col>
      <xdr:colOff>50800</xdr:colOff>
      <xdr:row>36</xdr:row>
      <xdr:rowOff>68263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117247"/>
          <a:ext cx="889000" cy="12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165740</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5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68263</xdr:rowOff>
    </xdr:from>
    <xdr:to>
      <xdr:col>76</xdr:col>
      <xdr:colOff>114300</xdr:colOff>
      <xdr:row>36</xdr:row>
      <xdr:rowOff>117221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240463"/>
          <a:ext cx="889000" cy="4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56545</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57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96494</xdr:rowOff>
    </xdr:from>
    <xdr:to>
      <xdr:col>71</xdr:col>
      <xdr:colOff>177800</xdr:colOff>
      <xdr:row>36</xdr:row>
      <xdr:rowOff>117221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268694"/>
          <a:ext cx="889000" cy="2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20502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5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20015</xdr:rowOff>
    </xdr:from>
    <xdr:to>
      <xdr:col>67</xdr:col>
      <xdr:colOff>101600</xdr:colOff>
      <xdr:row>37</xdr:row>
      <xdr:rowOff>121615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3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112742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45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44514</xdr:rowOff>
    </xdr:from>
    <xdr:to>
      <xdr:col>85</xdr:col>
      <xdr:colOff>177800</xdr:colOff>
      <xdr:row>35</xdr:row>
      <xdr:rowOff>146114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04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67391</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589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65697</xdr:rowOff>
    </xdr:from>
    <xdr:to>
      <xdr:col>81</xdr:col>
      <xdr:colOff>101600</xdr:colOff>
      <xdr:row>35</xdr:row>
      <xdr:rowOff>167297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06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12374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584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17463</xdr:rowOff>
    </xdr:from>
    <xdr:to>
      <xdr:col>76</xdr:col>
      <xdr:colOff>165100</xdr:colOff>
      <xdr:row>36</xdr:row>
      <xdr:rowOff>119063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18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135590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596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66421</xdr:rowOff>
    </xdr:from>
    <xdr:to>
      <xdr:col>72</xdr:col>
      <xdr:colOff>38100</xdr:colOff>
      <xdr:row>36</xdr:row>
      <xdr:rowOff>168021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23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13098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01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45694</xdr:rowOff>
    </xdr:from>
    <xdr:to>
      <xdr:col>67</xdr:col>
      <xdr:colOff>101600</xdr:colOff>
      <xdr:row>36</xdr:row>
      <xdr:rowOff>147294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21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163821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599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35192</xdr:rowOff>
    </xdr:from>
    <xdr:to>
      <xdr:col>85</xdr:col>
      <xdr:colOff>127000</xdr:colOff>
      <xdr:row>57</xdr:row>
      <xdr:rowOff>70688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807842"/>
          <a:ext cx="838200" cy="3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28897</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287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153238</xdr:rowOff>
    </xdr:from>
    <xdr:to>
      <xdr:col>81</xdr:col>
      <xdr:colOff>50800</xdr:colOff>
      <xdr:row>57</xdr:row>
      <xdr:rowOff>70688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592300" y="9582988"/>
          <a:ext cx="889000" cy="26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92536</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35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153238</xdr:rowOff>
    </xdr:from>
    <xdr:to>
      <xdr:col>76</xdr:col>
      <xdr:colOff>114300</xdr:colOff>
      <xdr:row>57</xdr:row>
      <xdr:rowOff>87859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582988"/>
          <a:ext cx="889000" cy="27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29210</xdr:rowOff>
    </xdr:from>
    <xdr:to>
      <xdr:col>71</xdr:col>
      <xdr:colOff>177800</xdr:colOff>
      <xdr:row>57</xdr:row>
      <xdr:rowOff>87859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801860"/>
          <a:ext cx="889000" cy="5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96334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35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155842</xdr:rowOff>
    </xdr:from>
    <xdr:to>
      <xdr:col>85</xdr:col>
      <xdr:colOff>177800</xdr:colOff>
      <xdr:row>57</xdr:row>
      <xdr:rowOff>85992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7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70769</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67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19888</xdr:rowOff>
    </xdr:from>
    <xdr:to>
      <xdr:col>81</xdr:col>
      <xdr:colOff>101600</xdr:colOff>
      <xdr:row>57</xdr:row>
      <xdr:rowOff>121488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79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112615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88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102438</xdr:rowOff>
    </xdr:from>
    <xdr:to>
      <xdr:col>76</xdr:col>
      <xdr:colOff>165100</xdr:colOff>
      <xdr:row>56</xdr:row>
      <xdr:rowOff>32588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53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23715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62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37059</xdr:rowOff>
    </xdr:from>
    <xdr:to>
      <xdr:col>72</xdr:col>
      <xdr:colOff>38100</xdr:colOff>
      <xdr:row>57</xdr:row>
      <xdr:rowOff>138659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80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129786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90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149860</xdr:rowOff>
    </xdr:from>
    <xdr:to>
      <xdr:col>67</xdr:col>
      <xdr:colOff>101600</xdr:colOff>
      <xdr:row>57</xdr:row>
      <xdr:rowOff>80010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75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71137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843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74457</xdr:rowOff>
    </xdr:from>
    <xdr:to>
      <xdr:col>85</xdr:col>
      <xdr:colOff>127000</xdr:colOff>
      <xdr:row>78</xdr:row>
      <xdr:rowOff>121458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104657"/>
          <a:ext cx="838200" cy="38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30030</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060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74457</xdr:rowOff>
    </xdr:from>
    <xdr:to>
      <xdr:col>81</xdr:col>
      <xdr:colOff>50800</xdr:colOff>
      <xdr:row>78</xdr:row>
      <xdr:rowOff>70709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104657"/>
          <a:ext cx="889000" cy="33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89181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9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70709</xdr:rowOff>
    </xdr:from>
    <xdr:to>
      <xdr:col>76</xdr:col>
      <xdr:colOff>114300</xdr:colOff>
      <xdr:row>78</xdr:row>
      <xdr:rowOff>86116</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443809"/>
          <a:ext cx="889000" cy="1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86116</xdr:rowOff>
    </xdr:from>
    <xdr:to>
      <xdr:col>71</xdr:col>
      <xdr:colOff>177800</xdr:colOff>
      <xdr:row>78</xdr:row>
      <xdr:rowOff>106141</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459216"/>
          <a:ext cx="889000" cy="2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70658</xdr:rowOff>
    </xdr:from>
    <xdr:to>
      <xdr:col>85</xdr:col>
      <xdr:colOff>177800</xdr:colOff>
      <xdr:row>79</xdr:row>
      <xdr:rowOff>808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4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157035</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358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23657</xdr:rowOff>
    </xdr:from>
    <xdr:to>
      <xdr:col>81</xdr:col>
      <xdr:colOff>101600</xdr:colOff>
      <xdr:row>76</xdr:row>
      <xdr:rowOff>125257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05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141784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282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19909</xdr:rowOff>
    </xdr:from>
    <xdr:to>
      <xdr:col>76</xdr:col>
      <xdr:colOff>165100</xdr:colOff>
      <xdr:row>78</xdr:row>
      <xdr:rowOff>121509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39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112636</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48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35316</xdr:rowOff>
    </xdr:from>
    <xdr:to>
      <xdr:col>72</xdr:col>
      <xdr:colOff>38100</xdr:colOff>
      <xdr:row>78</xdr:row>
      <xdr:rowOff>136916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0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128043</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501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55341</xdr:rowOff>
    </xdr:from>
    <xdr:to>
      <xdr:col>67</xdr:col>
      <xdr:colOff>101600</xdr:colOff>
      <xdr:row>78</xdr:row>
      <xdr:rowOff>156941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2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148068</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521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146558</xdr:rowOff>
    </xdr:from>
    <xdr:to>
      <xdr:col>85</xdr:col>
      <xdr:colOff>127000</xdr:colOff>
      <xdr:row>93</xdr:row>
      <xdr:rowOff>158217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5919958"/>
          <a:ext cx="838200" cy="18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65943</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353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89128</xdr:rowOff>
    </xdr:from>
    <xdr:to>
      <xdr:col>81</xdr:col>
      <xdr:colOff>50800</xdr:colOff>
      <xdr:row>92</xdr:row>
      <xdr:rowOff>146558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5862528"/>
          <a:ext cx="889000" cy="5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73968</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5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135153</xdr:rowOff>
    </xdr:from>
    <xdr:to>
      <xdr:col>76</xdr:col>
      <xdr:colOff>114300</xdr:colOff>
      <xdr:row>92</xdr:row>
      <xdr:rowOff>89128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5737103"/>
          <a:ext cx="889000" cy="12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94784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135153</xdr:rowOff>
    </xdr:from>
    <xdr:to>
      <xdr:col>71</xdr:col>
      <xdr:colOff>177800</xdr:colOff>
      <xdr:row>92</xdr:row>
      <xdr:rowOff>69241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5737103"/>
          <a:ext cx="889000" cy="10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102303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5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59617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51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107417</xdr:rowOff>
    </xdr:from>
    <xdr:to>
      <xdr:col>85</xdr:col>
      <xdr:colOff>177800</xdr:colOff>
      <xdr:row>94</xdr:row>
      <xdr:rowOff>37567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05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130294</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5903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95758</xdr:rowOff>
    </xdr:from>
    <xdr:to>
      <xdr:col>81</xdr:col>
      <xdr:colOff>101600</xdr:colOff>
      <xdr:row>93</xdr:row>
      <xdr:rowOff>25908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586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42435</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564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38328</xdr:rowOff>
    </xdr:from>
    <xdr:to>
      <xdr:col>76</xdr:col>
      <xdr:colOff>165100</xdr:colOff>
      <xdr:row>92</xdr:row>
      <xdr:rowOff>139928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581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156455</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5586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84353</xdr:rowOff>
    </xdr:from>
    <xdr:to>
      <xdr:col>72</xdr:col>
      <xdr:colOff>38100</xdr:colOff>
      <xdr:row>92</xdr:row>
      <xdr:rowOff>14503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568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31030</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5461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18441</xdr:rowOff>
    </xdr:from>
    <xdr:to>
      <xdr:col>67</xdr:col>
      <xdr:colOff>101600</xdr:colOff>
      <xdr:row>92</xdr:row>
      <xdr:rowOff>120041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579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136568</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5567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民生費が対前年度、住民一人当たり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3,769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円増加しているのは、低所得者支援・定額減税補足給付金事業の増等が要因となっている。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土木費が対前年度、住民一人当たり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11,698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円増加しているのは、除雪業務委託料の増、田山パーキング緊急流入路・退出路整備事業の増等が要因となっている。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教育費が対前年度、住民一人当たり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2,795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円増加しているのは、松野小学校トイレ改修工事の皆増、校務用パソコン購入費の増等が要因となっている。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災害復旧費が対前年度、住民一人当たり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8,528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円減少しているのは、河川等災害復旧工事の皆減等が要因となっている。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公債費が対前年度、住民一人当たり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14,418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円減少しているのは、地方債元利償還額の減が要因となっている。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岩手県八幡平市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実質収支は黒字を維持しており、令和６年度の実質単年度収支についても</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353</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百万円の黒字となった。これは、６年度の積立金取崩しがなかったため、５年度と比較して積立金取り崩し額が大幅に減少したことが要因となっている。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今後も、事務事業の見直し・統廃合など歳出の合理化等行財政改革を推進し、健全な行財政運営に努めていく。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岩手県八幡平市</a:t>
          </a:r>
        </a:p>
      </xdr:txBody>
    </xdr:sp>
    <xdr:clientData/>
  </xdr:twoCellAnchor>
  <xdr:twoCellAnchor editAs="oneCell">
    <xdr:from>
      <xdr:col>1</xdr:col>
      <xdr:colOff>0</xdr:colOff>
      <xdr:row>3</xdr:row>
      <xdr:rowOff>28575</xdr:rowOff>
    </xdr:from>
    <xdr:to>
      <xdr:col>4</xdr:col>
      <xdr:colOff>914400</xdr:colOff>
      <xdr:row>4</xdr:row>
      <xdr:rowOff>201930</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連結実質収支は、平成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年度から黒字となっている。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水道事業は、人口減少による減収と施設老朽化に伴う修繕費増により、給水収益のみでの経営は困難な状況にある。令和６年３月改定の「経営戦略」に基づき、施設のダウンサイジングや効率化を推進するとともに、決算状況を精査し料金改定の要否を検討す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下水道事業は、人件費や減価償却費の増大により、一般会計繰入金に依存した運営が続いている。「経営戦略」や「ストックマネジメント計画」に沿って、老朽化対策と経営効率化を両立させ、受益者負担の適正化についても継続して検討を行う。</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病院事業は、「八幡平市立病院経営強化プラン（</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R9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）」に基づき、地域医療の維持と経営基盤の強化を推進している。不採算医療を担う公立病院としての役割を果たすため、一般会計との適切な役割分担のもと、持続可能な運営体制を確保する。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岩手県八幡平市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実質公債費比率の分子は、対前年度で</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百万円の減となっている。これは、合併以降実施してきた大型事業に係る地方債元金の減に伴い、元利償還金が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377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百万円減少していることが主な要因となっている。今後も、事務事業の見直し・統廃合など歳出の合理化等行財政改革を推進し、健全な行財政運営に努めていく。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該当なし</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701040</xdr:colOff>
      <xdr:row>40</xdr:row>
      <xdr:rowOff>316230</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701040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701040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701040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701040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701040</xdr:colOff>
      <xdr:row>45</xdr:row>
      <xdr:rowOff>316230</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701040</xdr:colOff>
      <xdr:row>47</xdr:row>
      <xdr:rowOff>316230</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701040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701040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701040</xdr:colOff>
      <xdr:row>50</xdr:row>
      <xdr:rowOff>316230</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701040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岩手県八幡平市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将来負担比率の分子は、対前年度で</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951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百万円の減となっている。これは、将来負担額である一般会計等に係る地方債残高が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1,342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百万円、公営企業債等繰入見込額が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803</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百万円減少したことが主な要因となっている。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充当可能財源等の充当可能基金の減少が続いたが、６年度は財政調整基金を積み立て、増加</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させる</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ことができた</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今後、学校統合等大規模事業実施による将来負担比率の増加も見込まれることから、義務的経費の削減を中心とし、財政の健全化に努める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岩手県八幡平市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令和６年度の基金残高は、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4,984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これは、減債基金から合併特例債や過疎対策事業債の元利償還のため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百万円、市有財産整備基金から内部情報系システム機器購入等に伴い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百万円、合併市町村振興基金から自治会活動支援事業や地域のまちづくり推進に関する事業のため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百万円取り崩した一方で、財政調整基金から取り崩さなかったことや、財政調整基金へ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百万円、合併市町村振興基金へ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百万円、ふるさと応援基金へ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百万円積み立てたことなどが主な要因である。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は行財政改革（第５次行財政改革）への取り組みを通じて経常経費の削減に努め取り崩しを縮小し、特定目的基金は総合計画を推進するため設置目的に沿い取り崩していき、今後の財政需要の増大にも対応していけるように一定額を確保できるよう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市有財産整備基金：市が行う市有財産の整備等に要する経費の財源に充てる。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合併市町村振興基金：地域の振興に資する事業の財源に充てる。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ふるさと応援基金：ふるさと納税により寄せられた寄附金を寄附者の意向に沿った事業に要する経費の財源に充てる。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林業振興基金：間伐、林業に携わる人材の育成、林業の担い手の確保、木材利用の促進及び普及啓発並びに森林整備及びその促進に要する経費の財源に充てる。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新型コロナウイルス感染症対策基金：新型コロナウイルス感染症対策資金の利子及び保証料の補給に要する経費の財源に充てる。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・市有財産整備基金：電算機器更新、公共施設解体工事等の取り崩しにより、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・合併市町村振興基金：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百万円積み立てた一方で、自治会活動支援事業等の費用の取り崩しにより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・ふるさと応援基金：寄附者の意向に沿った事業に要する経費に充てるため、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・林業振興基金：林業振興事業に要する経費に充てるため、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・新型コロナウイルス感染症対策基金：新型コロナウイルス感染症対策資金の利子及び保証料の補給に要する費用の取崩しにより、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特定目的基金は、残高を勘案しつつ、総合計画を推進するため、設置目的に沿い取り崩していく。市有財産整備基金は、取り崩すだけでなく、総合計画並びに公共施設再編計画の個別管理計画を勘案し積み立て、一定額を確保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令和６年度の基金残高は、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2,275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百万円増加となっている。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これは、取り崩しをせずに、決算余剰金等を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百万円積み立てたことが要因である。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2,275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百万円と６年度は増加することができたが、近年、基金残高は減少傾向にある。災害等の急な財政需要に対応するため、標準財政規模の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億円程度を目途に積み立てることとしている。行財政改革（第５次行政改革）への取り組みを通じて経常経費の削減に努める。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令和６年度の基金残高は、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百万円増加となっている。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これは、合併特例債や過疎対策事業債の元利償還のために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百万円取り崩した一方で、県支出金の産業廃棄物処理施設周辺環境整備交付金等を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百万円を積み立てたことなどが要因である。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地方債償還のピークが過ぎたことから、減債基金の取崩しは減少を見込んでいる。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総合計画で計画している大型事業実施による地方債の借入（償還）を踏まえ、計画的に積み立てることとしている。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9C577F9-3589-44F0-8C22-88F1027A12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8A07E45-CB92-4E83-AF29-5E84EBB25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683F1E5-FF1A-4C1C-92E4-CE7B7CC320E7}"/>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1DFDD43-A291-47ED-9A71-1DE1C598804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AABC059-9C13-4694-963F-5B0384B425B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28D791A-E8EC-45BB-8E38-3DC7AC2B033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岩手県八幡平市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7A0030B-F7E2-401A-B7F8-AA7BC4689D6F}"/>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D57554A-E3E0-4C4B-AC1C-F136094A6C9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B1C24CA-AC12-4F08-93FB-21B35C192C3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42F1D5C-5EB6-42AA-B154-D2013B24256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DF7B469-E6EB-48F9-989B-F05BBC345B05}"/>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F69BD4B-3D72-4C17-8245-EC630E75083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23,179
22,602
862.30
19,816,436
19,125,100
624,779
11,906,915
12,095,146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CFD00CD-389A-4738-A7AA-E02559F9952D}"/>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A8B761E-4F4C-419E-9554-C99329E8699E}"/>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DFFA088-E98B-4F6D-A254-10C5556E51B6}"/>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26F8A1B-637A-4534-82EE-47DC5DD0B08A}"/>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262B6DD-7401-4A01-8E00-078E93D56BBA}"/>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EC4939B-7939-483C-AB09-7E577C76DA45}"/>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4FFEC08-8326-4FD0-B354-DAF0C33A03A5}"/>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5F14429-F418-41DA-A312-1BB0A418CED3}"/>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49749D0-6D95-42B3-9F2C-1D993AE8BD28}"/>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B79A249-5E40-47A0-B0E7-9E236AC065E7}"/>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2BEC16E-594D-4883-9EC7-62829345C12C}"/>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62CD487-0BA2-458F-B21A-3CED958518F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0DE3CA3-58F3-4321-B337-24ABDD159EAC}"/>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78DA1A9-3697-43EA-9065-AF712D2F8F86}"/>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9562857-23B1-4BF0-8287-7F760466FECF}"/>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30F4CFB-76E1-41AB-A136-A474F9AC6B4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883B5DB-F456-4B55-BDF5-FE34F33AA7F8}"/>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7908F86-15FB-46BF-BDE1-310CA38F281E}"/>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4AF86AF-E1B4-429B-8990-51DEE767DA57}"/>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E246B62-D990-437C-B5BC-6996F517CA44}"/>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7C2F1CC-6D57-4794-8383-F31CD5220935}"/>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263693C-A1E7-4256-9217-0982F1D9CBA7}"/>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2A88C0A-574D-47B5-A54D-D0BE1CD0AA0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7FB8DE6-CBE1-4393-A973-78184FD97194}"/>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971A3F5-4F72-4820-BC10-25507CA16F1B}"/>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63C5146-C7BC-4AAD-9BA8-FDD42B8A5BC6}"/>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ADFFF5D-E2B0-4437-BE6B-8C9808030F9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572A1D2-2441-4CAE-A292-401DD8C7186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4845754-FD31-481B-8917-A44B4B70EAF7}"/>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3C4B2C6-78C1-4D39-BF6B-C5B65277C6CB}"/>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58AD41A-5C1D-4D2C-8F8A-676FED7E48C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BCDA1D4-5E05-4F34-98F5-E503B5367386}"/>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60DAC96-C46C-4281-B3D4-D13AC6B3C1D4}"/>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F3FFDCB-ACB0-40EF-9598-C6122C9BAB27}"/>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D1A3A12-71D0-43EA-90F1-F49620641F5F}"/>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当市では、令和３年度に策定した「八幡平市公共施設再編計画」及び令和４年度に改定した「八幡平市公共施設等総合管理計画」において、各公共施設の再編・整備の実施方針、スケジュール、具体的な手法について定め、計画的に施設の再編・整備を進め、公共施設等の中長期的な維持更新費用の縮減を進め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有形固定資産減価償却率については、上昇傾向ではあるものの、類似団体平均値を下回っており、その伸びは緩やかである。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F854C0F-F787-4007-9E38-68B7F1E826B2}"/>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DEA6828-0A6E-46C2-A078-ABA62F4B7F98}"/>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4F0B2AD5-B089-4DA3-93AA-4D2451AD4CFA}"/>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50C57993-38C9-4B2D-A6E8-4455CC04A553}"/>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1C8FF72-D196-4D2F-AE61-38EF0E054FD1}"/>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21013BA-E6FE-4FFD-A0E7-7D533FED9173}"/>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861E587-1AE8-4C60-A0DC-EF32ADB03897}"/>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1BC7AF7-BA55-485D-9F54-8C6CEA6A223B}"/>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219118B7-6E49-4493-AD86-26B92922DD68}"/>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208E4C9C-C550-41EE-B246-A233CF4C119A}"/>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4D8ACC0-B1FB-413F-9515-60DC3FD6C237}"/>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47C2BFD3-9316-42E9-91C8-1F581BCACF45}"/>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AC14667-C811-4D2D-B5D7-A180C5A58BD8}"/>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06CBB4B-342F-4142-8AA6-235967B0D6EE}"/>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F2ED3A84-78F0-4825-9CCD-FDF04F89DC23}"/>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C65423D8-4AF3-40C9-8E06-0478BF67E933}"/>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65" name="直線コネクタ 64">
          <a:extLst>
            <a:ext uri="{FF2B5EF4-FFF2-40B4-BE49-F238E27FC236}">
              <a16:creationId xmlns:a16="http://schemas.microsoft.com/office/drawing/2014/main" id="{C1C7BE5B-8B6B-48E9-A944-C76287330CA6}"/>
            </a:ext>
          </a:extLst>
        </xdr:cNvPr>
        <xdr:cNvCxnSpPr/>
      </xdr:nvCxnSpPr>
      <xdr:spPr>
        <a:xfrm flipV="1">
          <a:off x="4206240" y="5359188"/>
          <a:ext cx="1270" cy="1013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66" name="有形固定資産減価償却率最小値テキスト">
          <a:extLst>
            <a:ext uri="{FF2B5EF4-FFF2-40B4-BE49-F238E27FC236}">
              <a16:creationId xmlns:a16="http://schemas.microsoft.com/office/drawing/2014/main" id="{18BA4B36-2A57-456B-944E-809897FF4CCF}"/>
            </a:ext>
          </a:extLst>
        </xdr:cNvPr>
        <xdr:cNvSpPr txBox="1"/>
      </xdr:nvSpPr>
      <xdr:spPr>
        <a:xfrm>
          <a:off x="4258945" y="6376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67" name="直線コネクタ 66">
          <a:extLst>
            <a:ext uri="{FF2B5EF4-FFF2-40B4-BE49-F238E27FC236}">
              <a16:creationId xmlns:a16="http://schemas.microsoft.com/office/drawing/2014/main" id="{0B056293-6D08-4A1B-A967-41B006C9490F}"/>
            </a:ext>
          </a:extLst>
        </xdr:cNvPr>
        <xdr:cNvCxnSpPr/>
      </xdr:nvCxnSpPr>
      <xdr:spPr>
        <a:xfrm>
          <a:off x="4119245" y="637264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68" name="有形固定資産減価償却率最大値テキスト">
          <a:extLst>
            <a:ext uri="{FF2B5EF4-FFF2-40B4-BE49-F238E27FC236}">
              <a16:creationId xmlns:a16="http://schemas.microsoft.com/office/drawing/2014/main" id="{34E9D4E7-B0D2-45D5-90BE-4A4EDAF1C970}"/>
            </a:ext>
          </a:extLst>
        </xdr:cNvPr>
        <xdr:cNvSpPr txBox="1"/>
      </xdr:nvSpPr>
      <xdr:spPr>
        <a:xfrm>
          <a:off x="4258945" y="513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69" name="直線コネクタ 68">
          <a:extLst>
            <a:ext uri="{FF2B5EF4-FFF2-40B4-BE49-F238E27FC236}">
              <a16:creationId xmlns:a16="http://schemas.microsoft.com/office/drawing/2014/main" id="{8988E427-493B-4B2D-9D44-58E787E20EA7}"/>
            </a:ext>
          </a:extLst>
        </xdr:cNvPr>
        <xdr:cNvCxnSpPr/>
      </xdr:nvCxnSpPr>
      <xdr:spPr>
        <a:xfrm>
          <a:off x="4119245" y="535918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57167</xdr:rowOff>
    </xdr:from>
    <xdr:ext cx="405111" cy="259045"/>
    <xdr:sp macro="" textlink="">
      <xdr:nvSpPr>
        <xdr:cNvPr id="70" name="有形固定資産減価償却率平均値テキスト">
          <a:extLst>
            <a:ext uri="{FF2B5EF4-FFF2-40B4-BE49-F238E27FC236}">
              <a16:creationId xmlns:a16="http://schemas.microsoft.com/office/drawing/2014/main" id="{79027E4C-73AF-4361-B3E1-84911E235406}"/>
            </a:ext>
          </a:extLst>
        </xdr:cNvPr>
        <xdr:cNvSpPr txBox="1"/>
      </xdr:nvSpPr>
      <xdr:spPr>
        <a:xfrm>
          <a:off x="4258945" y="6023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1" name="フローチャート: 判断 70">
          <a:extLst>
            <a:ext uri="{FF2B5EF4-FFF2-40B4-BE49-F238E27FC236}">
              <a16:creationId xmlns:a16="http://schemas.microsoft.com/office/drawing/2014/main" id="{D25D2F37-3D20-427D-A289-4F1658757A56}"/>
            </a:ext>
          </a:extLst>
        </xdr:cNvPr>
        <xdr:cNvSpPr/>
      </xdr:nvSpPr>
      <xdr:spPr>
        <a:xfrm>
          <a:off x="4157345" y="6045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2FFA7FB0-62A9-4302-91BF-5106DFFC1B19}"/>
            </a:ext>
          </a:extLst>
        </xdr:cNvPr>
        <xdr:cNvSpPr/>
      </xdr:nvSpPr>
      <xdr:spPr>
        <a:xfrm>
          <a:off x="3537585" y="60092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3" name="フローチャート: 判断 72">
          <a:extLst>
            <a:ext uri="{FF2B5EF4-FFF2-40B4-BE49-F238E27FC236}">
              <a16:creationId xmlns:a16="http://schemas.microsoft.com/office/drawing/2014/main" id="{F336F240-94C8-42AE-A6E8-DD1D8B67A908}"/>
            </a:ext>
          </a:extLst>
        </xdr:cNvPr>
        <xdr:cNvSpPr/>
      </xdr:nvSpPr>
      <xdr:spPr>
        <a:xfrm>
          <a:off x="2867025" y="59662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4" name="フローチャート: 判断 73">
          <a:extLst>
            <a:ext uri="{FF2B5EF4-FFF2-40B4-BE49-F238E27FC236}">
              <a16:creationId xmlns:a16="http://schemas.microsoft.com/office/drawing/2014/main" id="{84D37367-7D2D-499B-85BD-459A8DC0A40D}"/>
            </a:ext>
          </a:extLst>
        </xdr:cNvPr>
        <xdr:cNvSpPr/>
      </xdr:nvSpPr>
      <xdr:spPr>
        <a:xfrm>
          <a:off x="2196465" y="5919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75" name="フローチャート: 判断 74">
          <a:extLst>
            <a:ext uri="{FF2B5EF4-FFF2-40B4-BE49-F238E27FC236}">
              <a16:creationId xmlns:a16="http://schemas.microsoft.com/office/drawing/2014/main" id="{3073737D-5E2E-4670-BA63-6AB568853DA6}"/>
            </a:ext>
          </a:extLst>
        </xdr:cNvPr>
        <xdr:cNvSpPr/>
      </xdr:nvSpPr>
      <xdr:spPr>
        <a:xfrm>
          <a:off x="1525905" y="5825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239017D-62FB-43A7-AA9C-D4AC7030E532}"/>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4137E7B-2B99-4FCF-B538-505DC8DF1458}"/>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0D50924-94C5-472D-8E33-9D81A3864ED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245694E-25D3-450F-8E75-127837B37BE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90A569F-D87B-4232-8C63-F3BE5A308615}"/>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91863</xdr:rowOff>
    </xdr:from>
    <xdr:to>
      <xdr:col>23</xdr:col>
      <xdr:colOff>136525</xdr:colOff>
      <xdr:row>31</xdr:row>
      <xdr:rowOff>22013</xdr:rowOff>
    </xdr:to>
    <xdr:sp macro="" textlink="">
      <xdr:nvSpPr>
        <xdr:cNvPr id="81" name="楕円 80">
          <a:extLst>
            <a:ext uri="{FF2B5EF4-FFF2-40B4-BE49-F238E27FC236}">
              <a16:creationId xmlns:a16="http://schemas.microsoft.com/office/drawing/2014/main" id="{3925B2E6-CB7D-465C-A773-A130A0CF240D}"/>
            </a:ext>
          </a:extLst>
        </xdr:cNvPr>
        <xdr:cNvSpPr/>
      </xdr:nvSpPr>
      <xdr:spPr>
        <a:xfrm>
          <a:off x="4157345" y="58906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114740</xdr:rowOff>
    </xdr:from>
    <xdr:ext cx="405111" cy="259045"/>
    <xdr:sp macro="" textlink="">
      <xdr:nvSpPr>
        <xdr:cNvPr id="82" name="有形固定資産減価償却率該当値テキスト">
          <a:extLst>
            <a:ext uri="{FF2B5EF4-FFF2-40B4-BE49-F238E27FC236}">
              <a16:creationId xmlns:a16="http://schemas.microsoft.com/office/drawing/2014/main" id="{412845F8-913C-424E-BC43-4CD682809EB7}"/>
            </a:ext>
          </a:extLst>
        </xdr:cNvPr>
        <xdr:cNvSpPr txBox="1"/>
      </xdr:nvSpPr>
      <xdr:spPr>
        <a:xfrm>
          <a:off x="4258945" y="574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23495</xdr:rowOff>
    </xdr:from>
    <xdr:to>
      <xdr:col>19</xdr:col>
      <xdr:colOff>187325</xdr:colOff>
      <xdr:row>30</xdr:row>
      <xdr:rowOff>125095</xdr:rowOff>
    </xdr:to>
    <xdr:sp macro="" textlink="">
      <xdr:nvSpPr>
        <xdr:cNvPr id="83" name="楕円 82">
          <a:extLst>
            <a:ext uri="{FF2B5EF4-FFF2-40B4-BE49-F238E27FC236}">
              <a16:creationId xmlns:a16="http://schemas.microsoft.com/office/drawing/2014/main" id="{4DE3CDD4-7EF3-4E95-8C6B-50F5A1DAE59C}"/>
            </a:ext>
          </a:extLst>
        </xdr:cNvPr>
        <xdr:cNvSpPr/>
      </xdr:nvSpPr>
      <xdr:spPr>
        <a:xfrm>
          <a:off x="3537585" y="5822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142663</xdr:rowOff>
    </xdr:to>
    <xdr:cxnSp macro="">
      <xdr:nvCxnSpPr>
        <xdr:cNvPr id="84" name="直線コネクタ 83">
          <a:extLst>
            <a:ext uri="{FF2B5EF4-FFF2-40B4-BE49-F238E27FC236}">
              <a16:creationId xmlns:a16="http://schemas.microsoft.com/office/drawing/2014/main" id="{23A45758-79AC-44C6-AD3D-1A181FC1AECD}"/>
            </a:ext>
          </a:extLst>
        </xdr:cNvPr>
        <xdr:cNvCxnSpPr/>
      </xdr:nvCxnSpPr>
      <xdr:spPr>
        <a:xfrm>
          <a:off x="3588385" y="5873115"/>
          <a:ext cx="61976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楕円 84">
          <a:extLst>
            <a:ext uri="{FF2B5EF4-FFF2-40B4-BE49-F238E27FC236}">
              <a16:creationId xmlns:a16="http://schemas.microsoft.com/office/drawing/2014/main" id="{5CF36502-A01D-4F2B-A91A-8BBA3855E13A}"/>
            </a:ext>
          </a:extLst>
        </xdr:cNvPr>
        <xdr:cNvSpPr/>
      </xdr:nvSpPr>
      <xdr:spPr>
        <a:xfrm>
          <a:off x="2867025" y="57829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31115</xdr:rowOff>
    </xdr:from>
    <xdr:to>
      <xdr:col>19</xdr:col>
      <xdr:colOff>136525</xdr:colOff>
      <xdr:row>30</xdr:row>
      <xdr:rowOff>74295</xdr:rowOff>
    </xdr:to>
    <xdr:cxnSp macro="">
      <xdr:nvCxnSpPr>
        <xdr:cNvPr id="86" name="直線コネクタ 85">
          <a:extLst>
            <a:ext uri="{FF2B5EF4-FFF2-40B4-BE49-F238E27FC236}">
              <a16:creationId xmlns:a16="http://schemas.microsoft.com/office/drawing/2014/main" id="{F77DC331-BA41-47AA-83E9-3F44B93420B9}"/>
            </a:ext>
          </a:extLst>
        </xdr:cNvPr>
        <xdr:cNvCxnSpPr/>
      </xdr:nvCxnSpPr>
      <xdr:spPr>
        <a:xfrm>
          <a:off x="2917825" y="5829935"/>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76200</xdr:rowOff>
    </xdr:from>
    <xdr:to>
      <xdr:col>11</xdr:col>
      <xdr:colOff>187325</xdr:colOff>
      <xdr:row>30</xdr:row>
      <xdr:rowOff>6350</xdr:rowOff>
    </xdr:to>
    <xdr:sp macro="" textlink="">
      <xdr:nvSpPr>
        <xdr:cNvPr id="87" name="楕円 86">
          <a:extLst>
            <a:ext uri="{FF2B5EF4-FFF2-40B4-BE49-F238E27FC236}">
              <a16:creationId xmlns:a16="http://schemas.microsoft.com/office/drawing/2014/main" id="{A42E668D-E06D-4C31-BF2B-02217DAC9F74}"/>
            </a:ext>
          </a:extLst>
        </xdr:cNvPr>
        <xdr:cNvSpPr/>
      </xdr:nvSpPr>
      <xdr:spPr>
        <a:xfrm>
          <a:off x="2196465" y="5707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127000</xdr:rowOff>
    </xdr:from>
    <xdr:to>
      <xdr:col>15</xdr:col>
      <xdr:colOff>136525</xdr:colOff>
      <xdr:row>30</xdr:row>
      <xdr:rowOff>31115</xdr:rowOff>
    </xdr:to>
    <xdr:cxnSp macro="">
      <xdr:nvCxnSpPr>
        <xdr:cNvPr id="88" name="直線コネクタ 87">
          <a:extLst>
            <a:ext uri="{FF2B5EF4-FFF2-40B4-BE49-F238E27FC236}">
              <a16:creationId xmlns:a16="http://schemas.microsoft.com/office/drawing/2014/main" id="{B5C59B98-2B66-430C-B4CC-CD0EAC3ED8EC}"/>
            </a:ext>
          </a:extLst>
        </xdr:cNvPr>
        <xdr:cNvCxnSpPr/>
      </xdr:nvCxnSpPr>
      <xdr:spPr>
        <a:xfrm>
          <a:off x="2247265" y="5758180"/>
          <a:ext cx="670560"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25823</xdr:rowOff>
    </xdr:from>
    <xdr:to>
      <xdr:col>7</xdr:col>
      <xdr:colOff>187325</xdr:colOff>
      <xdr:row>29</xdr:row>
      <xdr:rowOff>127423</xdr:rowOff>
    </xdr:to>
    <xdr:sp macro="" textlink="">
      <xdr:nvSpPr>
        <xdr:cNvPr id="89" name="楕円 88">
          <a:extLst>
            <a:ext uri="{FF2B5EF4-FFF2-40B4-BE49-F238E27FC236}">
              <a16:creationId xmlns:a16="http://schemas.microsoft.com/office/drawing/2014/main" id="{0A7B3CD7-D5A5-455A-B495-BA1994255B9C}"/>
            </a:ext>
          </a:extLst>
        </xdr:cNvPr>
        <xdr:cNvSpPr/>
      </xdr:nvSpPr>
      <xdr:spPr>
        <a:xfrm>
          <a:off x="1525905" y="56570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76623</xdr:rowOff>
    </xdr:from>
    <xdr:to>
      <xdr:col>11</xdr:col>
      <xdr:colOff>136525</xdr:colOff>
      <xdr:row>29</xdr:row>
      <xdr:rowOff>127000</xdr:rowOff>
    </xdr:to>
    <xdr:cxnSp macro="">
      <xdr:nvCxnSpPr>
        <xdr:cNvPr id="90" name="直線コネクタ 89">
          <a:extLst>
            <a:ext uri="{FF2B5EF4-FFF2-40B4-BE49-F238E27FC236}">
              <a16:creationId xmlns:a16="http://schemas.microsoft.com/office/drawing/2014/main" id="{B3F7AF23-AE8E-4530-B0FF-40876CA33E6D}"/>
            </a:ext>
          </a:extLst>
        </xdr:cNvPr>
        <xdr:cNvCxnSpPr/>
      </xdr:nvCxnSpPr>
      <xdr:spPr>
        <a:xfrm>
          <a:off x="1576705" y="5707803"/>
          <a:ext cx="67056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91" name="n_1aveValue有形固定資産減価償却率">
          <a:extLst>
            <a:ext uri="{FF2B5EF4-FFF2-40B4-BE49-F238E27FC236}">
              <a16:creationId xmlns:a16="http://schemas.microsoft.com/office/drawing/2014/main" id="{CE735C83-153E-4515-8E1F-A0BDD868F152}"/>
            </a:ext>
          </a:extLst>
        </xdr:cNvPr>
        <xdr:cNvSpPr txBox="1"/>
      </xdr:nvSpPr>
      <xdr:spPr>
        <a:xfrm>
          <a:off x="3395989" y="610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88705</xdr:rowOff>
    </xdr:from>
    <xdr:ext cx="405111" cy="259045"/>
    <xdr:sp macro="" textlink="">
      <xdr:nvSpPr>
        <xdr:cNvPr id="92" name="n_2aveValue有形固定資産減価償却率">
          <a:extLst>
            <a:ext uri="{FF2B5EF4-FFF2-40B4-BE49-F238E27FC236}">
              <a16:creationId xmlns:a16="http://schemas.microsoft.com/office/drawing/2014/main" id="{20FABF50-6C28-47A8-A88E-B95B5B0F77BE}"/>
            </a:ext>
          </a:extLst>
        </xdr:cNvPr>
        <xdr:cNvSpPr txBox="1"/>
      </xdr:nvSpPr>
      <xdr:spPr>
        <a:xfrm>
          <a:off x="2738129" y="6055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93" name="n_3aveValue有形固定資産減価償却率">
          <a:extLst>
            <a:ext uri="{FF2B5EF4-FFF2-40B4-BE49-F238E27FC236}">
              <a16:creationId xmlns:a16="http://schemas.microsoft.com/office/drawing/2014/main" id="{90C2B48E-F172-4447-A580-AE55BDB46907}"/>
            </a:ext>
          </a:extLst>
        </xdr:cNvPr>
        <xdr:cNvSpPr txBox="1"/>
      </xdr:nvSpPr>
      <xdr:spPr>
        <a:xfrm>
          <a:off x="2067569"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119820</xdr:rowOff>
    </xdr:from>
    <xdr:ext cx="405111" cy="259045"/>
    <xdr:sp macro="" textlink="">
      <xdr:nvSpPr>
        <xdr:cNvPr id="94" name="n_4aveValue有形固定資産減価償却率">
          <a:extLst>
            <a:ext uri="{FF2B5EF4-FFF2-40B4-BE49-F238E27FC236}">
              <a16:creationId xmlns:a16="http://schemas.microsoft.com/office/drawing/2014/main" id="{40B2D09E-A259-4E9E-B507-F9561077BBF0}"/>
            </a:ext>
          </a:extLst>
        </xdr:cNvPr>
        <xdr:cNvSpPr txBox="1"/>
      </xdr:nvSpPr>
      <xdr:spPr>
        <a:xfrm>
          <a:off x="1397009" y="591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141622</xdr:rowOff>
    </xdr:from>
    <xdr:ext cx="405111" cy="259045"/>
    <xdr:sp macro="" textlink="">
      <xdr:nvSpPr>
        <xdr:cNvPr id="95" name="n_1mainValue有形固定資産減価償却率">
          <a:extLst>
            <a:ext uri="{FF2B5EF4-FFF2-40B4-BE49-F238E27FC236}">
              <a16:creationId xmlns:a16="http://schemas.microsoft.com/office/drawing/2014/main" id="{696D051B-26D2-4B7A-97CD-161713566B64}"/>
            </a:ext>
          </a:extLst>
        </xdr:cNvPr>
        <xdr:cNvSpPr txBox="1"/>
      </xdr:nvSpPr>
      <xdr:spPr>
        <a:xfrm>
          <a:off x="339598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96" name="n_2mainValue有形固定資産減価償却率">
          <a:extLst>
            <a:ext uri="{FF2B5EF4-FFF2-40B4-BE49-F238E27FC236}">
              <a16:creationId xmlns:a16="http://schemas.microsoft.com/office/drawing/2014/main" id="{EB31A87B-7E5D-462A-8D73-F11C4FA0A287}"/>
            </a:ext>
          </a:extLst>
        </xdr:cNvPr>
        <xdr:cNvSpPr txBox="1"/>
      </xdr:nvSpPr>
      <xdr:spPr>
        <a:xfrm>
          <a:off x="2738129"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22877</xdr:rowOff>
    </xdr:from>
    <xdr:ext cx="405111" cy="259045"/>
    <xdr:sp macro="" textlink="">
      <xdr:nvSpPr>
        <xdr:cNvPr id="97" name="n_3mainValue有形固定資産減価償却率">
          <a:extLst>
            <a:ext uri="{FF2B5EF4-FFF2-40B4-BE49-F238E27FC236}">
              <a16:creationId xmlns:a16="http://schemas.microsoft.com/office/drawing/2014/main" id="{1FDA2096-5AC1-4861-81B8-B859D0D0824A}"/>
            </a:ext>
          </a:extLst>
        </xdr:cNvPr>
        <xdr:cNvSpPr txBox="1"/>
      </xdr:nvSpPr>
      <xdr:spPr>
        <a:xfrm>
          <a:off x="2067569"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143950</xdr:rowOff>
    </xdr:from>
    <xdr:ext cx="405111" cy="259045"/>
    <xdr:sp macro="" textlink="">
      <xdr:nvSpPr>
        <xdr:cNvPr id="98" name="n_4mainValue有形固定資産減価償却率">
          <a:extLst>
            <a:ext uri="{FF2B5EF4-FFF2-40B4-BE49-F238E27FC236}">
              <a16:creationId xmlns:a16="http://schemas.microsoft.com/office/drawing/2014/main" id="{EDD5D6DD-D9FD-4A80-9859-EB0D440F6BD4}"/>
            </a:ext>
          </a:extLst>
        </xdr:cNvPr>
        <xdr:cNvSpPr txBox="1"/>
      </xdr:nvSpPr>
      <xdr:spPr>
        <a:xfrm>
          <a:off x="1397009" y="5439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450E70F-6343-406B-AC63-43F47DEFF368}"/>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F48D714-B064-4BE8-97CF-855B806CFEF7}"/>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6ECFFB13-D509-4A55-AA44-E39D1A3EFAFA}"/>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98F142D-3302-4EA0-BE4A-D6B639744177}"/>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1AF4E94-ACA4-4702-9B2D-CFB96B4DDE45}"/>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77932BA8-A575-4451-B33A-1C105A87FFE9}"/>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47A362A6-EF2B-4A4D-8803-9D77C2F07AC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5D29247-7EFA-42CE-8A79-4CBF50F03E96}"/>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7C8C722A-AEBF-4523-A061-AE8D8C4A73D9}"/>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BCC5C963-1963-444E-BD62-3705ED899E4D}"/>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85F920C-B068-498B-93FB-BFAC75AF590B}"/>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C6DE2B0-2E21-48BC-A224-1F02F8DAF67B}"/>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321DD127-4C3F-4440-8FC0-B9AF662354E2}"/>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債務償還比率は、令和２年度以降、減少傾向にあり、令和元年度以降、類似団体を上回っていたが、令和５年度以降は下回っている。大型事業の償還終了などによる地方債残高の減少によるものと考えられ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６年度以降も債務償還比率は、減少するものと見込んでいるが、令和８年度に策定した第５次八幡平市行財政改革実施計画に基づき、持続可能な財政運営の実現に努め、今後、将来負担額が過大にならないよう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B2E29BF7-2AE9-456E-ADEE-150E81D748F4}"/>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AB56531-DC83-46A4-9B10-D1E6DD17881E}"/>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703E812-A4BC-4250-88AC-7A9C7023F8B7}"/>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E17EC912-BAD8-4A69-9FDA-0708D93C6A2D}"/>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EDA96B0A-6C01-49F3-897E-20194A130815}"/>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E091E8F5-2C9D-4F41-84D4-173B3683174C}"/>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DD5930F1-20EC-41E6-9A30-0EEE7D19589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371862D5-1360-451D-B7F9-D6729814AE66}"/>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EE4FD842-7FC9-4E86-903B-F5CF43B3014D}"/>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47EED10-981F-42DA-8116-2131DF51F5E8}"/>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65E000DD-52AB-480D-BDCB-3157952DCA29}"/>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EEAD455D-2E7A-4D1F-9B0D-99E9966DCC9B}"/>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a:extLst>
            <a:ext uri="{FF2B5EF4-FFF2-40B4-BE49-F238E27FC236}">
              <a16:creationId xmlns:a16="http://schemas.microsoft.com/office/drawing/2014/main" id="{9BF61FF7-3E5D-4A4B-84E7-965702EFEA5F}"/>
            </a:ext>
          </a:extLst>
        </xdr:cNvPr>
        <xdr:cNvSpPr txBox="1"/>
      </xdr:nvSpPr>
      <xdr:spPr>
        <a:xfrm>
          <a:off x="9542936" y="51218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397132F-14A2-4C9F-B083-ECFF4B06B0D3}"/>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id="{37E240AE-34FD-4B98-8A5D-CF00638BDB62}"/>
            </a:ext>
          </a:extLst>
        </xdr:cNvPr>
        <xdr:cNvSpPr txBox="1"/>
      </xdr:nvSpPr>
      <xdr:spPr>
        <a:xfrm>
          <a:off x="964552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65A36C70-FEEB-417B-982B-0B57EA853001}"/>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28" name="直線コネクタ 127">
          <a:extLst>
            <a:ext uri="{FF2B5EF4-FFF2-40B4-BE49-F238E27FC236}">
              <a16:creationId xmlns:a16="http://schemas.microsoft.com/office/drawing/2014/main" id="{01B761AB-8C37-4CD1-8ECC-D5ABAD87DB3C}"/>
            </a:ext>
          </a:extLst>
        </xdr:cNvPr>
        <xdr:cNvCxnSpPr/>
      </xdr:nvCxnSpPr>
      <xdr:spPr>
        <a:xfrm flipV="1">
          <a:off x="13027660" y="5177504"/>
          <a:ext cx="1269" cy="1211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29" name="債務償還比率最小値テキスト">
          <a:extLst>
            <a:ext uri="{FF2B5EF4-FFF2-40B4-BE49-F238E27FC236}">
              <a16:creationId xmlns:a16="http://schemas.microsoft.com/office/drawing/2014/main" id="{0C794027-BE38-4063-A8F3-E59394377CCB}"/>
            </a:ext>
          </a:extLst>
        </xdr:cNvPr>
        <xdr:cNvSpPr txBox="1"/>
      </xdr:nvSpPr>
      <xdr:spPr>
        <a:xfrm>
          <a:off x="13080365" y="63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30" name="直線コネクタ 129">
          <a:extLst>
            <a:ext uri="{FF2B5EF4-FFF2-40B4-BE49-F238E27FC236}">
              <a16:creationId xmlns:a16="http://schemas.microsoft.com/office/drawing/2014/main" id="{F8BCFD03-88D4-4950-8D6C-6A228801B858}"/>
            </a:ext>
          </a:extLst>
        </xdr:cNvPr>
        <xdr:cNvCxnSpPr/>
      </xdr:nvCxnSpPr>
      <xdr:spPr>
        <a:xfrm>
          <a:off x="12963525" y="6389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31" name="債務償還比率最大値テキスト">
          <a:extLst>
            <a:ext uri="{FF2B5EF4-FFF2-40B4-BE49-F238E27FC236}">
              <a16:creationId xmlns:a16="http://schemas.microsoft.com/office/drawing/2014/main" id="{E2272978-49F4-4E00-B86D-873EAB4E8E53}"/>
            </a:ext>
          </a:extLst>
        </xdr:cNvPr>
        <xdr:cNvSpPr txBox="1"/>
      </xdr:nvSpPr>
      <xdr:spPr>
        <a:xfrm>
          <a:off x="13080365" y="496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32" name="直線コネクタ 131">
          <a:extLst>
            <a:ext uri="{FF2B5EF4-FFF2-40B4-BE49-F238E27FC236}">
              <a16:creationId xmlns:a16="http://schemas.microsoft.com/office/drawing/2014/main" id="{6A566179-F913-4180-8A41-5858F6383DCA}"/>
            </a:ext>
          </a:extLst>
        </xdr:cNvPr>
        <xdr:cNvCxnSpPr/>
      </xdr:nvCxnSpPr>
      <xdr:spPr>
        <a:xfrm>
          <a:off x="12963525" y="51775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20623</xdr:rowOff>
    </xdr:from>
    <xdr:ext cx="469744" cy="259045"/>
    <xdr:sp macro="" textlink="">
      <xdr:nvSpPr>
        <xdr:cNvPr id="133" name="債務償還比率平均値テキスト">
          <a:extLst>
            <a:ext uri="{FF2B5EF4-FFF2-40B4-BE49-F238E27FC236}">
              <a16:creationId xmlns:a16="http://schemas.microsoft.com/office/drawing/2014/main" id="{65C68DE4-45A5-4CDC-A7BF-B6E9A6276CFA}"/>
            </a:ext>
          </a:extLst>
        </xdr:cNvPr>
        <xdr:cNvSpPr txBox="1"/>
      </xdr:nvSpPr>
      <xdr:spPr>
        <a:xfrm>
          <a:off x="13080365" y="56518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34" name="フローチャート: 判断 133">
          <a:extLst>
            <a:ext uri="{FF2B5EF4-FFF2-40B4-BE49-F238E27FC236}">
              <a16:creationId xmlns:a16="http://schemas.microsoft.com/office/drawing/2014/main" id="{A37248A8-34EE-48E9-869F-D714006A1FFA}"/>
            </a:ext>
          </a:extLst>
        </xdr:cNvPr>
        <xdr:cNvSpPr/>
      </xdr:nvSpPr>
      <xdr:spPr>
        <a:xfrm>
          <a:off x="13001625" y="56733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35" name="フローチャート: 判断 134">
          <a:extLst>
            <a:ext uri="{FF2B5EF4-FFF2-40B4-BE49-F238E27FC236}">
              <a16:creationId xmlns:a16="http://schemas.microsoft.com/office/drawing/2014/main" id="{6E13CDE9-2B2A-461E-AD0F-C5B867EDD7F8}"/>
            </a:ext>
          </a:extLst>
        </xdr:cNvPr>
        <xdr:cNvSpPr/>
      </xdr:nvSpPr>
      <xdr:spPr>
        <a:xfrm>
          <a:off x="12359005" y="569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36" name="フローチャート: 判断 135">
          <a:extLst>
            <a:ext uri="{FF2B5EF4-FFF2-40B4-BE49-F238E27FC236}">
              <a16:creationId xmlns:a16="http://schemas.microsoft.com/office/drawing/2014/main" id="{016D7B52-EB5E-4AF0-95A6-830F72932CB7}"/>
            </a:ext>
          </a:extLst>
        </xdr:cNvPr>
        <xdr:cNvSpPr/>
      </xdr:nvSpPr>
      <xdr:spPr>
        <a:xfrm>
          <a:off x="11688445" y="5733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37" name="フローチャート: 判断 136">
          <a:extLst>
            <a:ext uri="{FF2B5EF4-FFF2-40B4-BE49-F238E27FC236}">
              <a16:creationId xmlns:a16="http://schemas.microsoft.com/office/drawing/2014/main" id="{FA441420-8B61-498F-B426-A5D79E9B016A}"/>
            </a:ext>
          </a:extLst>
        </xdr:cNvPr>
        <xdr:cNvSpPr/>
      </xdr:nvSpPr>
      <xdr:spPr>
        <a:xfrm>
          <a:off x="11017885" y="567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38" name="フローチャート: 判断 137">
          <a:extLst>
            <a:ext uri="{FF2B5EF4-FFF2-40B4-BE49-F238E27FC236}">
              <a16:creationId xmlns:a16="http://schemas.microsoft.com/office/drawing/2014/main" id="{D648F089-FEE3-49CF-A021-F8AE3DD9F045}"/>
            </a:ext>
          </a:extLst>
        </xdr:cNvPr>
        <xdr:cNvSpPr/>
      </xdr:nvSpPr>
      <xdr:spPr>
        <a:xfrm>
          <a:off x="10347325" y="582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8D2FC94-2A33-4D0F-959D-E114586815B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205716C-6121-4FE2-8575-BEA4084224B9}"/>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F14D946-971D-4A7F-ACBF-7394E4E0113C}"/>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2102395-EAD3-447E-A644-33B9E36D26B5}"/>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A71B2700-AFE6-4932-A8A4-8FD15DDEEF16}"/>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155713</xdr:rowOff>
    </xdr:from>
    <xdr:to>
      <xdr:col>76</xdr:col>
      <xdr:colOff>73025</xdr:colOff>
      <xdr:row>29</xdr:row>
      <xdr:rowOff>85863</xdr:rowOff>
    </xdr:to>
    <xdr:sp macro="" textlink="">
      <xdr:nvSpPr>
        <xdr:cNvPr id="144" name="楕円 143">
          <a:extLst>
            <a:ext uri="{FF2B5EF4-FFF2-40B4-BE49-F238E27FC236}">
              <a16:creationId xmlns:a16="http://schemas.microsoft.com/office/drawing/2014/main" id="{CE767303-43FA-46AF-9AC5-7505599C9649}"/>
            </a:ext>
          </a:extLst>
        </xdr:cNvPr>
        <xdr:cNvSpPr/>
      </xdr:nvSpPr>
      <xdr:spPr>
        <a:xfrm>
          <a:off x="13001625" y="56192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7140</xdr:rowOff>
    </xdr:from>
    <xdr:ext cx="469744" cy="259045"/>
    <xdr:sp macro="" textlink="">
      <xdr:nvSpPr>
        <xdr:cNvPr id="145" name="債務償還比率該当値テキスト">
          <a:extLst>
            <a:ext uri="{FF2B5EF4-FFF2-40B4-BE49-F238E27FC236}">
              <a16:creationId xmlns:a16="http://schemas.microsoft.com/office/drawing/2014/main" id="{A3D63F07-27F7-4DC0-96D3-A368AF7D1B99}"/>
            </a:ext>
          </a:extLst>
        </xdr:cNvPr>
        <xdr:cNvSpPr txBox="1"/>
      </xdr:nvSpPr>
      <xdr:spPr>
        <a:xfrm>
          <a:off x="13080365" y="547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157692</xdr:rowOff>
    </xdr:from>
    <xdr:to>
      <xdr:col>72</xdr:col>
      <xdr:colOff>123825</xdr:colOff>
      <xdr:row>29</xdr:row>
      <xdr:rowOff>87842</xdr:rowOff>
    </xdr:to>
    <xdr:sp macro="" textlink="">
      <xdr:nvSpPr>
        <xdr:cNvPr id="146" name="楕円 145">
          <a:extLst>
            <a:ext uri="{FF2B5EF4-FFF2-40B4-BE49-F238E27FC236}">
              <a16:creationId xmlns:a16="http://schemas.microsoft.com/office/drawing/2014/main" id="{BCC7887F-F0C1-4C32-B2C0-D6D0DB5E45DE}"/>
            </a:ext>
          </a:extLst>
        </xdr:cNvPr>
        <xdr:cNvSpPr/>
      </xdr:nvSpPr>
      <xdr:spPr>
        <a:xfrm>
          <a:off x="12359005" y="56212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35063</xdr:rowOff>
    </xdr:from>
    <xdr:to>
      <xdr:col>76</xdr:col>
      <xdr:colOff>22225</xdr:colOff>
      <xdr:row>29</xdr:row>
      <xdr:rowOff>37042</xdr:rowOff>
    </xdr:to>
    <xdr:cxnSp macro="">
      <xdr:nvCxnSpPr>
        <xdr:cNvPr id="147" name="直線コネクタ 146">
          <a:extLst>
            <a:ext uri="{FF2B5EF4-FFF2-40B4-BE49-F238E27FC236}">
              <a16:creationId xmlns:a16="http://schemas.microsoft.com/office/drawing/2014/main" id="{85F3F1C6-17CD-4D8B-A791-5E7E1E689733}"/>
            </a:ext>
          </a:extLst>
        </xdr:cNvPr>
        <xdr:cNvCxnSpPr/>
      </xdr:nvCxnSpPr>
      <xdr:spPr>
        <a:xfrm flipV="1">
          <a:off x="12409805" y="5666243"/>
          <a:ext cx="619760" cy="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136652</xdr:rowOff>
    </xdr:from>
    <xdr:to>
      <xdr:col>68</xdr:col>
      <xdr:colOff>123825</xdr:colOff>
      <xdr:row>30</xdr:row>
      <xdr:rowOff>66802</xdr:rowOff>
    </xdr:to>
    <xdr:sp macro="" textlink="">
      <xdr:nvSpPr>
        <xdr:cNvPr id="148" name="楕円 147">
          <a:extLst>
            <a:ext uri="{FF2B5EF4-FFF2-40B4-BE49-F238E27FC236}">
              <a16:creationId xmlns:a16="http://schemas.microsoft.com/office/drawing/2014/main" id="{D4568282-54B9-4EF9-B01C-C4EB42423D52}"/>
            </a:ext>
          </a:extLst>
        </xdr:cNvPr>
        <xdr:cNvSpPr/>
      </xdr:nvSpPr>
      <xdr:spPr>
        <a:xfrm>
          <a:off x="11688445" y="57678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37042</xdr:rowOff>
    </xdr:from>
    <xdr:to>
      <xdr:col>72</xdr:col>
      <xdr:colOff>73025</xdr:colOff>
      <xdr:row>30</xdr:row>
      <xdr:rowOff>16002</xdr:rowOff>
    </xdr:to>
    <xdr:cxnSp macro="">
      <xdr:nvCxnSpPr>
        <xdr:cNvPr id="149" name="直線コネクタ 148">
          <a:extLst>
            <a:ext uri="{FF2B5EF4-FFF2-40B4-BE49-F238E27FC236}">
              <a16:creationId xmlns:a16="http://schemas.microsoft.com/office/drawing/2014/main" id="{E194BCF4-4D36-4B0A-BBF6-A004DF4F814F}"/>
            </a:ext>
          </a:extLst>
        </xdr:cNvPr>
        <xdr:cNvCxnSpPr/>
      </xdr:nvCxnSpPr>
      <xdr:spPr>
        <a:xfrm flipV="1">
          <a:off x="11739245" y="5668222"/>
          <a:ext cx="670560" cy="14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139351</xdr:rowOff>
    </xdr:from>
    <xdr:to>
      <xdr:col>64</xdr:col>
      <xdr:colOff>123825</xdr:colOff>
      <xdr:row>30</xdr:row>
      <xdr:rowOff>69501</xdr:rowOff>
    </xdr:to>
    <xdr:sp macro="" textlink="">
      <xdr:nvSpPr>
        <xdr:cNvPr id="150" name="楕円 149">
          <a:extLst>
            <a:ext uri="{FF2B5EF4-FFF2-40B4-BE49-F238E27FC236}">
              <a16:creationId xmlns:a16="http://schemas.microsoft.com/office/drawing/2014/main" id="{DFF2F3B1-373A-434F-8E96-1E4B95332CC1}"/>
            </a:ext>
          </a:extLst>
        </xdr:cNvPr>
        <xdr:cNvSpPr/>
      </xdr:nvSpPr>
      <xdr:spPr>
        <a:xfrm>
          <a:off x="11017885" y="57705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16002</xdr:rowOff>
    </xdr:from>
    <xdr:to>
      <xdr:col>68</xdr:col>
      <xdr:colOff>73025</xdr:colOff>
      <xdr:row>30</xdr:row>
      <xdr:rowOff>18701</xdr:rowOff>
    </xdr:to>
    <xdr:cxnSp macro="">
      <xdr:nvCxnSpPr>
        <xdr:cNvPr id="151" name="直線コネクタ 150">
          <a:extLst>
            <a:ext uri="{FF2B5EF4-FFF2-40B4-BE49-F238E27FC236}">
              <a16:creationId xmlns:a16="http://schemas.microsoft.com/office/drawing/2014/main" id="{DACE506A-95DB-416E-8A79-C08CD8933F74}"/>
            </a:ext>
          </a:extLst>
        </xdr:cNvPr>
        <xdr:cNvCxnSpPr/>
      </xdr:nvCxnSpPr>
      <xdr:spPr>
        <a:xfrm flipV="1">
          <a:off x="11068685" y="5814822"/>
          <a:ext cx="670560" cy="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104817</xdr:rowOff>
    </xdr:from>
    <xdr:to>
      <xdr:col>60</xdr:col>
      <xdr:colOff>123825</xdr:colOff>
      <xdr:row>31</xdr:row>
      <xdr:rowOff>34967</xdr:rowOff>
    </xdr:to>
    <xdr:sp macro="" textlink="">
      <xdr:nvSpPr>
        <xdr:cNvPr id="152" name="楕円 151">
          <a:extLst>
            <a:ext uri="{FF2B5EF4-FFF2-40B4-BE49-F238E27FC236}">
              <a16:creationId xmlns:a16="http://schemas.microsoft.com/office/drawing/2014/main" id="{8F6BDA47-93A3-4B84-802B-4B257409F230}"/>
            </a:ext>
          </a:extLst>
        </xdr:cNvPr>
        <xdr:cNvSpPr/>
      </xdr:nvSpPr>
      <xdr:spPr>
        <a:xfrm>
          <a:off x="10347325" y="59036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18701</xdr:rowOff>
    </xdr:from>
    <xdr:to>
      <xdr:col>64</xdr:col>
      <xdr:colOff>73025</xdr:colOff>
      <xdr:row>30</xdr:row>
      <xdr:rowOff>155617</xdr:rowOff>
    </xdr:to>
    <xdr:cxnSp macro="">
      <xdr:nvCxnSpPr>
        <xdr:cNvPr id="153" name="直線コネクタ 152">
          <a:extLst>
            <a:ext uri="{FF2B5EF4-FFF2-40B4-BE49-F238E27FC236}">
              <a16:creationId xmlns:a16="http://schemas.microsoft.com/office/drawing/2014/main" id="{4A233001-03EC-4792-8041-DF08B5E26377}"/>
            </a:ext>
          </a:extLst>
        </xdr:cNvPr>
        <xdr:cNvCxnSpPr/>
      </xdr:nvCxnSpPr>
      <xdr:spPr>
        <a:xfrm flipV="1">
          <a:off x="10398125" y="5817521"/>
          <a:ext cx="670560" cy="13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54" name="n_1aveValue債務償還比率">
          <a:extLst>
            <a:ext uri="{FF2B5EF4-FFF2-40B4-BE49-F238E27FC236}">
              <a16:creationId xmlns:a16="http://schemas.microsoft.com/office/drawing/2014/main" id="{CC1FFBB3-5494-47EB-AD42-0BD2CC5C8618}"/>
            </a:ext>
          </a:extLst>
        </xdr:cNvPr>
        <xdr:cNvSpPr txBox="1"/>
      </xdr:nvSpPr>
      <xdr:spPr>
        <a:xfrm>
          <a:off x="12185092" y="5789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48965</xdr:rowOff>
    </xdr:from>
    <xdr:ext cx="469744" cy="259045"/>
    <xdr:sp macro="" textlink="">
      <xdr:nvSpPr>
        <xdr:cNvPr id="155" name="n_2aveValue債務償還比率">
          <a:extLst>
            <a:ext uri="{FF2B5EF4-FFF2-40B4-BE49-F238E27FC236}">
              <a16:creationId xmlns:a16="http://schemas.microsoft.com/office/drawing/2014/main" id="{9A91E4BD-047E-4D8C-9CC9-813AA953941F}"/>
            </a:ext>
          </a:extLst>
        </xdr:cNvPr>
        <xdr:cNvSpPr txBox="1"/>
      </xdr:nvSpPr>
      <xdr:spPr>
        <a:xfrm>
          <a:off x="11527232" y="551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166260</xdr:rowOff>
    </xdr:from>
    <xdr:ext cx="469744" cy="259045"/>
    <xdr:sp macro="" textlink="">
      <xdr:nvSpPr>
        <xdr:cNvPr id="156" name="n_3aveValue債務償還比率">
          <a:extLst>
            <a:ext uri="{FF2B5EF4-FFF2-40B4-BE49-F238E27FC236}">
              <a16:creationId xmlns:a16="http://schemas.microsoft.com/office/drawing/2014/main" id="{694DD9D5-3725-484A-BD02-4D36A38B8D20}"/>
            </a:ext>
          </a:extLst>
        </xdr:cNvPr>
        <xdr:cNvSpPr txBox="1"/>
      </xdr:nvSpPr>
      <xdr:spPr>
        <a:xfrm>
          <a:off x="10856672" y="546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148999</xdr:rowOff>
    </xdr:from>
    <xdr:ext cx="469744" cy="259045"/>
    <xdr:sp macro="" textlink="">
      <xdr:nvSpPr>
        <xdr:cNvPr id="157" name="n_4aveValue債務償還比率">
          <a:extLst>
            <a:ext uri="{FF2B5EF4-FFF2-40B4-BE49-F238E27FC236}">
              <a16:creationId xmlns:a16="http://schemas.microsoft.com/office/drawing/2014/main" id="{1F804143-906E-43AD-AAD3-C45EBE1D44D4}"/>
            </a:ext>
          </a:extLst>
        </xdr:cNvPr>
        <xdr:cNvSpPr txBox="1"/>
      </xdr:nvSpPr>
      <xdr:spPr>
        <a:xfrm>
          <a:off x="10186112" y="561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104369</xdr:rowOff>
    </xdr:from>
    <xdr:ext cx="469744" cy="259045"/>
    <xdr:sp macro="" textlink="">
      <xdr:nvSpPr>
        <xdr:cNvPr id="158" name="n_1mainValue債務償還比率">
          <a:extLst>
            <a:ext uri="{FF2B5EF4-FFF2-40B4-BE49-F238E27FC236}">
              <a16:creationId xmlns:a16="http://schemas.microsoft.com/office/drawing/2014/main" id="{93421EF4-FE2F-4EEC-B10C-3A1E34C12D69}"/>
            </a:ext>
          </a:extLst>
        </xdr:cNvPr>
        <xdr:cNvSpPr txBox="1"/>
      </xdr:nvSpPr>
      <xdr:spPr>
        <a:xfrm>
          <a:off x="12185092" y="540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57929</xdr:rowOff>
    </xdr:from>
    <xdr:ext cx="469744" cy="259045"/>
    <xdr:sp macro="" textlink="">
      <xdr:nvSpPr>
        <xdr:cNvPr id="159" name="n_2mainValue債務償還比率">
          <a:extLst>
            <a:ext uri="{FF2B5EF4-FFF2-40B4-BE49-F238E27FC236}">
              <a16:creationId xmlns:a16="http://schemas.microsoft.com/office/drawing/2014/main" id="{8AA62264-7517-487B-BB52-24DD7168A95F}"/>
            </a:ext>
          </a:extLst>
        </xdr:cNvPr>
        <xdr:cNvSpPr txBox="1"/>
      </xdr:nvSpPr>
      <xdr:spPr>
        <a:xfrm>
          <a:off x="11527232" y="5856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60628</xdr:rowOff>
    </xdr:from>
    <xdr:ext cx="469744" cy="259045"/>
    <xdr:sp macro="" textlink="">
      <xdr:nvSpPr>
        <xdr:cNvPr id="160" name="n_3mainValue債務償還比率">
          <a:extLst>
            <a:ext uri="{FF2B5EF4-FFF2-40B4-BE49-F238E27FC236}">
              <a16:creationId xmlns:a16="http://schemas.microsoft.com/office/drawing/2014/main" id="{4C7ADA86-D581-49A7-9E8B-E8BB1F5EBB61}"/>
            </a:ext>
          </a:extLst>
        </xdr:cNvPr>
        <xdr:cNvSpPr txBox="1"/>
      </xdr:nvSpPr>
      <xdr:spPr>
        <a:xfrm>
          <a:off x="10856672" y="585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26094</xdr:rowOff>
    </xdr:from>
    <xdr:ext cx="469744" cy="259045"/>
    <xdr:sp macro="" textlink="">
      <xdr:nvSpPr>
        <xdr:cNvPr id="161" name="n_4mainValue債務償還比率">
          <a:extLst>
            <a:ext uri="{FF2B5EF4-FFF2-40B4-BE49-F238E27FC236}">
              <a16:creationId xmlns:a16="http://schemas.microsoft.com/office/drawing/2014/main" id="{57D47331-9482-4F06-B3E3-C5BCECD1EFE0}"/>
            </a:ext>
          </a:extLst>
        </xdr:cNvPr>
        <xdr:cNvSpPr txBox="1"/>
      </xdr:nvSpPr>
      <xdr:spPr>
        <a:xfrm>
          <a:off x="10186112" y="5992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44386178-E1E9-406E-9572-AA1E61D9511C}"/>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B4989272-A68F-4F7F-8CFB-252D6E55ECF9}"/>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A032FC49-47E9-4DDD-B378-9FFAB7FD3901}"/>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C8B669C3-D396-41B4-AC91-A43BC7A4EB8C}"/>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69975858-C735-44A3-A659-C158898591D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D9A4C73B-061D-4713-A75C-4EF46BFBE11B}"/>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8EBE9AB-15D3-4C9A-8FCF-C1924E83324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EACD6A9-11EA-4D26-A86E-DD205AF844D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E14B125-B4BD-48C7-A7D0-21BB2DAA509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67B6A8-ACF3-419B-BBBD-68B61DDB4DA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岩手県八幡平市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A3D3E9-9BF6-4E54-8608-98BF6FF741A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FB528A-B718-4F70-86BE-BEAC2954C27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DE75953-27B6-4418-BE15-A5EA50A8DB3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4DD5D77-FE97-4070-8613-F9C48ABA4D2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56DB2C4-3A79-435C-A8ED-B220B24BFF9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65B5FFC-E060-4CB1-BF8E-6196E2AB8FD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23,179
22,602
862.30
19,816,436
19,125,100
624,779
11,906,915
12,095,146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9DD89D6-0101-4203-8375-72A8A52358F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D73084D-711C-4E47-9F64-CB6FFA16D77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2DE018F-5692-4F54-B6D8-0763887B51C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F497ED2-CFD4-4775-AA1F-F7591990F61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0DF8EF2-2F49-4E4C-B9DB-672E230FE16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F5F46DC-F6CD-4A8B-93D1-D4CF2FD3B86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32205A-40E3-4578-9A4D-A37E2361998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F329E6A-314D-42EC-A715-2C488A197F7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C4A6466-478C-4251-B9EF-BC0A5C4B6F1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E2C770E-0847-40EA-82F1-BD55902A7D2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6BE6BDF-66DD-4670-8E5E-060FC1484C1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8CB4C45-3BBE-4998-BAF3-EF66F7EAC39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A3F28A2-C295-4C33-907D-A01E890B0E9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13C3132-460A-4113-9D4F-242DC804906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1FFD09D-8FDB-4B37-8A3E-ABE5F237F98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15C5018-C50A-45A6-8C80-D617996B3B0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163B8F0-51CF-42F5-89ED-64F03BA36BB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9FF6E7E-16F9-471D-AF15-AB4EAFBD92A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2391C09-EA52-4C50-A8B9-FD30D423209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D30AA4F-B2D8-4348-AC99-116113A9C26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56257C1-4299-4265-9F4F-09303E40B56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A5E6386-E12F-4000-B5D6-56C395F0374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B6739D-BF0C-452A-9B02-A6BFFCAC174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224F45-4684-48C3-A015-8B7C1FCC79E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3D8402B-527F-4E4F-9893-A92817FFFD9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111A2B8-2D0C-4BC3-9FED-10EE7A90F7C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CF29A8A-4B82-4D91-AE5F-E5BAC62A30E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4DAB427-3691-41C3-8D83-BB002FEB510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8A139FA-7A29-4837-A851-16AD4E912A5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66C5C8A-A708-4597-9DA9-72AF4EC1F15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229A807-0078-4FFE-94EB-E9EA7427229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308316ED-1545-4FA3-8F29-899E6361B374}"/>
            </a:ext>
          </a:extLst>
        </xdr:cNvPr>
        <xdr:cNvSpPr txBox="1"/>
      </xdr:nvSpPr>
      <xdr:spPr>
        <a:xfrm>
          <a:off x="33608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B4C7D5C-3164-4998-9F6F-0DA7281513F9}"/>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7D7806EC-385C-431D-A153-98E52CF956C6}"/>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147C284-0027-4281-990E-6642A611AA21}"/>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B325958-4352-42D3-9E87-6E563CA7E2A8}"/>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1C3C278-DAD9-4682-A19A-3D879F4B8082}"/>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8E0BC83-7910-45C4-ACB1-7FBB54277B5B}"/>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552650D-D43C-4ADF-82A6-D53741DEF5E9}"/>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EA1A6E0-5073-48D1-A099-BBF609857C09}"/>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B91FA0E-5E81-4387-B02E-8446B8CFD4B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F94A2A0-43A9-4358-BB6B-40310ADECFE8}"/>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A350FE9-EA7B-40B9-AB7A-B41C4C87401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AB2517AF-8468-4CA0-AA2E-EE94A94DDA68}"/>
            </a:ext>
          </a:extLst>
        </xdr:cNvPr>
        <xdr:cNvCxnSpPr/>
      </xdr:nvCxnSpPr>
      <xdr:spPr>
        <a:xfrm flipV="1">
          <a:off x="4086225" y="5532882"/>
          <a:ext cx="0" cy="130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508A48F8-C253-4519-8426-6D8928DFDA30}"/>
            </a:ext>
          </a:extLst>
        </xdr:cNvPr>
        <xdr:cNvSpPr txBox="1"/>
      </xdr:nvSpPr>
      <xdr:spPr>
        <a:xfrm>
          <a:off x="4124960" y="68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2A0D8C38-08EA-4F78-BEB7-BAEC1A5CAB4A}"/>
            </a:ext>
          </a:extLst>
        </xdr:cNvPr>
        <xdr:cNvCxnSpPr/>
      </xdr:nvCxnSpPr>
      <xdr:spPr>
        <a:xfrm>
          <a:off x="4020820" y="68412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01884582-FFD6-44C9-BD66-77B818962F90}"/>
            </a:ext>
          </a:extLst>
        </xdr:cNvPr>
        <xdr:cNvSpPr txBox="1"/>
      </xdr:nvSpPr>
      <xdr:spPr>
        <a:xfrm>
          <a:off x="4124960" y="5315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AC236BE9-62E4-4C2E-817F-C27C416B91FA}"/>
            </a:ext>
          </a:extLst>
        </xdr:cNvPr>
        <xdr:cNvCxnSpPr/>
      </xdr:nvCxnSpPr>
      <xdr:spPr>
        <a:xfrm>
          <a:off x="4020820" y="5532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88409</xdr:rowOff>
    </xdr:from>
    <xdr:ext cx="405111" cy="259045"/>
    <xdr:sp macro="" textlink="">
      <xdr:nvSpPr>
        <xdr:cNvPr id="60" name="【道路】&#10;有形固定資産減価償却率平均値テキスト">
          <a:extLst>
            <a:ext uri="{FF2B5EF4-FFF2-40B4-BE49-F238E27FC236}">
              <a16:creationId xmlns:a16="http://schemas.microsoft.com/office/drawing/2014/main" id="{0DF75928-41F3-4CA5-A157-A5B7F6BA91E2}"/>
            </a:ext>
          </a:extLst>
        </xdr:cNvPr>
        <xdr:cNvSpPr txBox="1"/>
      </xdr:nvSpPr>
      <xdr:spPr>
        <a:xfrm>
          <a:off x="4124960" y="62910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FB790B5D-6144-4C0B-AD0B-A4E36B561B20}"/>
            </a:ext>
          </a:extLst>
        </xdr:cNvPr>
        <xdr:cNvSpPr/>
      </xdr:nvSpPr>
      <xdr:spPr>
        <a:xfrm>
          <a:off x="4036060" y="63126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C78F0C21-8144-46B9-B774-92D3A1071B38}"/>
            </a:ext>
          </a:extLst>
        </xdr:cNvPr>
        <xdr:cNvSpPr/>
      </xdr:nvSpPr>
      <xdr:spPr>
        <a:xfrm>
          <a:off x="3312160" y="6276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485F6908-1BE1-4446-A9F0-FAB4F0C694D4}"/>
            </a:ext>
          </a:extLst>
        </xdr:cNvPr>
        <xdr:cNvSpPr/>
      </xdr:nvSpPr>
      <xdr:spPr>
        <a:xfrm>
          <a:off x="2514600" y="620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C5BB0634-645E-4F9A-9EBE-CAAF3019B09E}"/>
            </a:ext>
          </a:extLst>
        </xdr:cNvPr>
        <xdr:cNvSpPr/>
      </xdr:nvSpPr>
      <xdr:spPr>
        <a:xfrm>
          <a:off x="1739900" y="6106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ACBA0765-D8B8-4DF1-A789-93808A0463CA}"/>
            </a:ext>
          </a:extLst>
        </xdr:cNvPr>
        <xdr:cNvSpPr/>
      </xdr:nvSpPr>
      <xdr:spPr>
        <a:xfrm>
          <a:off x="965200" y="60048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D46CA16-C269-4CC6-9C58-21B9D528D53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FC8FEF0-19D4-4EB8-9067-9A83D7BC145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E63227B-A9C4-40F9-B804-61AF977E39D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B4E0D1E-271D-4EE4-8279-DDEB6660632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C7BD51-800D-41C5-8CE7-9B330DA897F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87122</xdr:rowOff>
    </xdr:from>
    <xdr:to>
      <xdr:col>24</xdr:col>
      <xdr:colOff>114300</xdr:colOff>
      <xdr:row>36</xdr:row>
      <xdr:rowOff>17272</xdr:rowOff>
    </xdr:to>
    <xdr:sp macro="" textlink="">
      <xdr:nvSpPr>
        <xdr:cNvPr id="71" name="楕円 70">
          <a:extLst>
            <a:ext uri="{FF2B5EF4-FFF2-40B4-BE49-F238E27FC236}">
              <a16:creationId xmlns:a16="http://schemas.microsoft.com/office/drawing/2014/main" id="{2E396A35-3A84-4AAC-BB08-21623F3E9D5C}"/>
            </a:ext>
          </a:extLst>
        </xdr:cNvPr>
        <xdr:cNvSpPr/>
      </xdr:nvSpPr>
      <xdr:spPr>
        <a:xfrm>
          <a:off x="4036060" y="5954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109999</xdr:rowOff>
    </xdr:from>
    <xdr:ext cx="405111" cy="259045"/>
    <xdr:sp macro="" textlink="">
      <xdr:nvSpPr>
        <xdr:cNvPr id="72" name="【道路】&#10;有形固定資産減価償却率該当値テキスト">
          <a:extLst>
            <a:ext uri="{FF2B5EF4-FFF2-40B4-BE49-F238E27FC236}">
              <a16:creationId xmlns:a16="http://schemas.microsoft.com/office/drawing/2014/main" id="{607AD5C6-E4D4-4257-949E-DB99E130B2DA}"/>
            </a:ext>
          </a:extLst>
        </xdr:cNvPr>
        <xdr:cNvSpPr txBox="1"/>
      </xdr:nvSpPr>
      <xdr:spPr>
        <a:xfrm>
          <a:off x="4124960" y="580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254</xdr:rowOff>
    </xdr:from>
    <xdr:to>
      <xdr:col>20</xdr:col>
      <xdr:colOff>38100</xdr:colOff>
      <xdr:row>35</xdr:row>
      <xdr:rowOff>101854</xdr:rowOff>
    </xdr:to>
    <xdr:sp macro="" textlink="">
      <xdr:nvSpPr>
        <xdr:cNvPr id="73" name="楕円 72">
          <a:extLst>
            <a:ext uri="{FF2B5EF4-FFF2-40B4-BE49-F238E27FC236}">
              <a16:creationId xmlns:a16="http://schemas.microsoft.com/office/drawing/2014/main" id="{371AE163-E0F9-4C7E-BE9B-ED673F23316B}"/>
            </a:ext>
          </a:extLst>
        </xdr:cNvPr>
        <xdr:cNvSpPr/>
      </xdr:nvSpPr>
      <xdr:spPr>
        <a:xfrm>
          <a:off x="3312160" y="58676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51054</xdr:rowOff>
    </xdr:from>
    <xdr:to>
      <xdr:col>24</xdr:col>
      <xdr:colOff>63500</xdr:colOff>
      <xdr:row>35</xdr:row>
      <xdr:rowOff>137922</xdr:rowOff>
    </xdr:to>
    <xdr:cxnSp macro="">
      <xdr:nvCxnSpPr>
        <xdr:cNvPr id="74" name="直線コネクタ 73">
          <a:extLst>
            <a:ext uri="{FF2B5EF4-FFF2-40B4-BE49-F238E27FC236}">
              <a16:creationId xmlns:a16="http://schemas.microsoft.com/office/drawing/2014/main" id="{FE7613F8-8C5F-4FA7-BE0F-FFF4A7F70165}"/>
            </a:ext>
          </a:extLst>
        </xdr:cNvPr>
        <xdr:cNvCxnSpPr/>
      </xdr:nvCxnSpPr>
      <xdr:spPr>
        <a:xfrm>
          <a:off x="3355340" y="5918454"/>
          <a:ext cx="73152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84836</xdr:rowOff>
    </xdr:from>
    <xdr:to>
      <xdr:col>15</xdr:col>
      <xdr:colOff>101600</xdr:colOff>
      <xdr:row>35</xdr:row>
      <xdr:rowOff>14986</xdr:rowOff>
    </xdr:to>
    <xdr:sp macro="" textlink="">
      <xdr:nvSpPr>
        <xdr:cNvPr id="75" name="楕円 74">
          <a:extLst>
            <a:ext uri="{FF2B5EF4-FFF2-40B4-BE49-F238E27FC236}">
              <a16:creationId xmlns:a16="http://schemas.microsoft.com/office/drawing/2014/main" id="{A0AC0A13-AFD1-48F0-A674-F0023CC8AE57}"/>
            </a:ext>
          </a:extLst>
        </xdr:cNvPr>
        <xdr:cNvSpPr/>
      </xdr:nvSpPr>
      <xdr:spPr>
        <a:xfrm>
          <a:off x="2514600" y="5784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135636</xdr:rowOff>
    </xdr:from>
    <xdr:to>
      <xdr:col>19</xdr:col>
      <xdr:colOff>177800</xdr:colOff>
      <xdr:row>35</xdr:row>
      <xdr:rowOff>51054</xdr:rowOff>
    </xdr:to>
    <xdr:cxnSp macro="">
      <xdr:nvCxnSpPr>
        <xdr:cNvPr id="76" name="直線コネクタ 75">
          <a:extLst>
            <a:ext uri="{FF2B5EF4-FFF2-40B4-BE49-F238E27FC236}">
              <a16:creationId xmlns:a16="http://schemas.microsoft.com/office/drawing/2014/main" id="{F6D95ACF-CC12-481F-849A-0716A57C3E3E}"/>
            </a:ext>
          </a:extLst>
        </xdr:cNvPr>
        <xdr:cNvCxnSpPr/>
      </xdr:nvCxnSpPr>
      <xdr:spPr>
        <a:xfrm>
          <a:off x="2565400" y="5835396"/>
          <a:ext cx="789940" cy="8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164846</xdr:rowOff>
    </xdr:from>
    <xdr:to>
      <xdr:col>10</xdr:col>
      <xdr:colOff>165100</xdr:colOff>
      <xdr:row>34</xdr:row>
      <xdr:rowOff>94996</xdr:rowOff>
    </xdr:to>
    <xdr:sp macro="" textlink="">
      <xdr:nvSpPr>
        <xdr:cNvPr id="77" name="楕円 76">
          <a:extLst>
            <a:ext uri="{FF2B5EF4-FFF2-40B4-BE49-F238E27FC236}">
              <a16:creationId xmlns:a16="http://schemas.microsoft.com/office/drawing/2014/main" id="{CD5D767A-1B74-4CAC-996C-C68478DBBBA7}"/>
            </a:ext>
          </a:extLst>
        </xdr:cNvPr>
        <xdr:cNvSpPr/>
      </xdr:nvSpPr>
      <xdr:spPr>
        <a:xfrm>
          <a:off x="1739900" y="5696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44196</xdr:rowOff>
    </xdr:from>
    <xdr:to>
      <xdr:col>15</xdr:col>
      <xdr:colOff>50800</xdr:colOff>
      <xdr:row>34</xdr:row>
      <xdr:rowOff>135636</xdr:rowOff>
    </xdr:to>
    <xdr:cxnSp macro="">
      <xdr:nvCxnSpPr>
        <xdr:cNvPr id="78" name="直線コネクタ 77">
          <a:extLst>
            <a:ext uri="{FF2B5EF4-FFF2-40B4-BE49-F238E27FC236}">
              <a16:creationId xmlns:a16="http://schemas.microsoft.com/office/drawing/2014/main" id="{4CCEBE0B-6D42-418D-90B1-B4572327CBA4}"/>
            </a:ext>
          </a:extLst>
        </xdr:cNvPr>
        <xdr:cNvCxnSpPr/>
      </xdr:nvCxnSpPr>
      <xdr:spPr>
        <a:xfrm>
          <a:off x="1790700" y="5743956"/>
          <a:ext cx="7747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73406</xdr:rowOff>
    </xdr:from>
    <xdr:to>
      <xdr:col>6</xdr:col>
      <xdr:colOff>38100</xdr:colOff>
      <xdr:row>34</xdr:row>
      <xdr:rowOff>3556</xdr:rowOff>
    </xdr:to>
    <xdr:sp macro="" textlink="">
      <xdr:nvSpPr>
        <xdr:cNvPr id="79" name="楕円 78">
          <a:extLst>
            <a:ext uri="{FF2B5EF4-FFF2-40B4-BE49-F238E27FC236}">
              <a16:creationId xmlns:a16="http://schemas.microsoft.com/office/drawing/2014/main" id="{371B1A78-C431-4A83-A60E-EC5E30986700}"/>
            </a:ext>
          </a:extLst>
        </xdr:cNvPr>
        <xdr:cNvSpPr/>
      </xdr:nvSpPr>
      <xdr:spPr>
        <a:xfrm>
          <a:off x="965200" y="56055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124206</xdr:rowOff>
    </xdr:from>
    <xdr:to>
      <xdr:col>10</xdr:col>
      <xdr:colOff>114300</xdr:colOff>
      <xdr:row>34</xdr:row>
      <xdr:rowOff>44196</xdr:rowOff>
    </xdr:to>
    <xdr:cxnSp macro="">
      <xdr:nvCxnSpPr>
        <xdr:cNvPr id="80" name="直線コネクタ 79">
          <a:extLst>
            <a:ext uri="{FF2B5EF4-FFF2-40B4-BE49-F238E27FC236}">
              <a16:creationId xmlns:a16="http://schemas.microsoft.com/office/drawing/2014/main" id="{7E8185F7-6524-435C-8B56-8E92E5CF8E82}"/>
            </a:ext>
          </a:extLst>
        </xdr:cNvPr>
        <xdr:cNvCxnSpPr/>
      </xdr:nvCxnSpPr>
      <xdr:spPr>
        <a:xfrm>
          <a:off x="1008380" y="5656326"/>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166133</xdr:rowOff>
    </xdr:from>
    <xdr:ext cx="405111" cy="259045"/>
    <xdr:sp macro="" textlink="">
      <xdr:nvSpPr>
        <xdr:cNvPr id="81" name="n_1aveValue【道路】&#10;有形固定資産減価償却率">
          <a:extLst>
            <a:ext uri="{FF2B5EF4-FFF2-40B4-BE49-F238E27FC236}">
              <a16:creationId xmlns:a16="http://schemas.microsoft.com/office/drawing/2014/main" id="{3013C2C3-6A99-4A72-BC12-544D2742EA85}"/>
            </a:ext>
          </a:extLst>
        </xdr:cNvPr>
        <xdr:cNvSpPr txBox="1"/>
      </xdr:nvSpPr>
      <xdr:spPr>
        <a:xfrm>
          <a:off x="3170564" y="636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92981</xdr:rowOff>
    </xdr:from>
    <xdr:ext cx="405111" cy="259045"/>
    <xdr:sp macro="" textlink="">
      <xdr:nvSpPr>
        <xdr:cNvPr id="82" name="n_2aveValue【道路】&#10;有形固定資産減価償却率">
          <a:extLst>
            <a:ext uri="{FF2B5EF4-FFF2-40B4-BE49-F238E27FC236}">
              <a16:creationId xmlns:a16="http://schemas.microsoft.com/office/drawing/2014/main" id="{CE6C6151-2773-488E-912B-6918EE519B13}"/>
            </a:ext>
          </a:extLst>
        </xdr:cNvPr>
        <xdr:cNvSpPr txBox="1"/>
      </xdr:nvSpPr>
      <xdr:spPr>
        <a:xfrm>
          <a:off x="2385704" y="629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163847</xdr:rowOff>
    </xdr:from>
    <xdr:ext cx="405111" cy="259045"/>
    <xdr:sp macro="" textlink="">
      <xdr:nvSpPr>
        <xdr:cNvPr id="83" name="n_3aveValue【道路】&#10;有形固定資産減価償却率">
          <a:extLst>
            <a:ext uri="{FF2B5EF4-FFF2-40B4-BE49-F238E27FC236}">
              <a16:creationId xmlns:a16="http://schemas.microsoft.com/office/drawing/2014/main" id="{F7148FCE-FCC4-4319-9DAD-5A3E7084EA89}"/>
            </a:ext>
          </a:extLst>
        </xdr:cNvPr>
        <xdr:cNvSpPr txBox="1"/>
      </xdr:nvSpPr>
      <xdr:spPr>
        <a:xfrm>
          <a:off x="161100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58691</xdr:rowOff>
    </xdr:from>
    <xdr:ext cx="405111" cy="259045"/>
    <xdr:sp macro="" textlink="">
      <xdr:nvSpPr>
        <xdr:cNvPr id="84" name="n_4aveValue【道路】&#10;有形固定資産減価償却率">
          <a:extLst>
            <a:ext uri="{FF2B5EF4-FFF2-40B4-BE49-F238E27FC236}">
              <a16:creationId xmlns:a16="http://schemas.microsoft.com/office/drawing/2014/main" id="{27C8A3CB-E21B-4531-955F-F16F3F38BC01}"/>
            </a:ext>
          </a:extLst>
        </xdr:cNvPr>
        <xdr:cNvSpPr txBox="1"/>
      </xdr:nvSpPr>
      <xdr:spPr>
        <a:xfrm>
          <a:off x="836304" y="609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118381</xdr:rowOff>
    </xdr:from>
    <xdr:ext cx="405111" cy="259045"/>
    <xdr:sp macro="" textlink="">
      <xdr:nvSpPr>
        <xdr:cNvPr id="85" name="n_1mainValue【道路】&#10;有形固定資産減価償却率">
          <a:extLst>
            <a:ext uri="{FF2B5EF4-FFF2-40B4-BE49-F238E27FC236}">
              <a16:creationId xmlns:a16="http://schemas.microsoft.com/office/drawing/2014/main" id="{7294B5EA-E18D-4FCA-9324-D0E59BD4D6E5}"/>
            </a:ext>
          </a:extLst>
        </xdr:cNvPr>
        <xdr:cNvSpPr txBox="1"/>
      </xdr:nvSpPr>
      <xdr:spPr>
        <a:xfrm>
          <a:off x="3170564" y="56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31513</xdr:rowOff>
    </xdr:from>
    <xdr:ext cx="405111" cy="259045"/>
    <xdr:sp macro="" textlink="">
      <xdr:nvSpPr>
        <xdr:cNvPr id="86" name="n_2mainValue【道路】&#10;有形固定資産減価償却率">
          <a:extLst>
            <a:ext uri="{FF2B5EF4-FFF2-40B4-BE49-F238E27FC236}">
              <a16:creationId xmlns:a16="http://schemas.microsoft.com/office/drawing/2014/main" id="{42ACCDB7-CF73-4356-AD44-9FE6BD974D56}"/>
            </a:ext>
          </a:extLst>
        </xdr:cNvPr>
        <xdr:cNvSpPr txBox="1"/>
      </xdr:nvSpPr>
      <xdr:spPr>
        <a:xfrm>
          <a:off x="2385704" y="556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111523</xdr:rowOff>
    </xdr:from>
    <xdr:ext cx="405111" cy="259045"/>
    <xdr:sp macro="" textlink="">
      <xdr:nvSpPr>
        <xdr:cNvPr id="87" name="n_3mainValue【道路】&#10;有形固定資産減価償却率">
          <a:extLst>
            <a:ext uri="{FF2B5EF4-FFF2-40B4-BE49-F238E27FC236}">
              <a16:creationId xmlns:a16="http://schemas.microsoft.com/office/drawing/2014/main" id="{E83734AD-FD19-4CDC-8634-95BCDA1054F6}"/>
            </a:ext>
          </a:extLst>
        </xdr:cNvPr>
        <xdr:cNvSpPr txBox="1"/>
      </xdr:nvSpPr>
      <xdr:spPr>
        <a:xfrm>
          <a:off x="1611004" y="5476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20083</xdr:rowOff>
    </xdr:from>
    <xdr:ext cx="405111" cy="259045"/>
    <xdr:sp macro="" textlink="">
      <xdr:nvSpPr>
        <xdr:cNvPr id="88" name="n_4mainValue【道路】&#10;有形固定資産減価償却率">
          <a:extLst>
            <a:ext uri="{FF2B5EF4-FFF2-40B4-BE49-F238E27FC236}">
              <a16:creationId xmlns:a16="http://schemas.microsoft.com/office/drawing/2014/main" id="{59E2CCF2-5A10-4CC4-BACF-BCDBF614C827}"/>
            </a:ext>
          </a:extLst>
        </xdr:cNvPr>
        <xdr:cNvSpPr txBox="1"/>
      </xdr:nvSpPr>
      <xdr:spPr>
        <a:xfrm>
          <a:off x="836304" y="538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F9BE50E-2A8E-4C5A-8431-57FEC720FE0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F381EEC-E13A-448F-9AB5-7BD74288462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7BDE92D-B787-468D-9CE9-43962439245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C78DDA9-112F-4532-8227-ACCC2FBF0D6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ED68A24-7185-468E-8D42-4E028F06351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AAB372B-666B-4BBE-B688-F108E695A8A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C48F19E-A05C-4533-8426-1F1228E64A2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13C2A02-1A52-4653-9441-311C49A983CE}"/>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B0D2FB5-7729-422E-9408-270A4404F56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5C47669-9EAC-4BED-969F-6A327B88B1F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2557E2C-1F39-4AC1-9CE8-08DACBD4B63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6D3D852-54F9-43A3-87D9-6062D449167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E7129B5-6C2E-4234-B4F1-F1142074920F}"/>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7FD8350-575D-43F4-BF15-D72CE0E2901C}"/>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27CB2AE-4B9A-4756-A401-10B50CEAF3A5}"/>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D59DE0D-7D76-4883-9BA7-6109CEF82E18}"/>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70BEAEE-1C09-45A4-ABAC-CDE7ACA53585}"/>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43C6E70-2AB6-4586-9AB5-F016C10EDF8F}"/>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B478AE1-646D-45DC-B5EF-D09AC31482C9}"/>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9EDF924-B3A2-4B0F-BF50-7A17D1F52E0A}"/>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E015723-CAE3-4A36-899E-656B70CCB70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F83E614-7DDA-4BE1-831C-6B1768ACAFCE}"/>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D30FF0C-A62C-4BA1-AB95-70BD512507A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D1D5EB8C-F0F9-4DB3-BEA3-47888AF9B094}"/>
            </a:ext>
          </a:extLst>
        </xdr:cNvPr>
        <xdr:cNvCxnSpPr/>
      </xdr:nvCxnSpPr>
      <xdr:spPr>
        <a:xfrm flipV="1">
          <a:off x="9219565" y="5794496"/>
          <a:ext cx="0" cy="113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87117E3F-FA2C-43EC-AE3E-9EA9DD534BDB}"/>
            </a:ext>
          </a:extLst>
        </xdr:cNvPr>
        <xdr:cNvSpPr txBox="1"/>
      </xdr:nvSpPr>
      <xdr:spPr>
        <a:xfrm>
          <a:off x="9258300" y="693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C0DA517E-3A46-4D88-A857-6E99979A0DF7}"/>
            </a:ext>
          </a:extLst>
        </xdr:cNvPr>
        <xdr:cNvCxnSpPr/>
      </xdr:nvCxnSpPr>
      <xdr:spPr>
        <a:xfrm>
          <a:off x="9154160" y="6929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1B8B2D01-6B9F-43BD-8D5F-D23E433C7E27}"/>
            </a:ext>
          </a:extLst>
        </xdr:cNvPr>
        <xdr:cNvSpPr txBox="1"/>
      </xdr:nvSpPr>
      <xdr:spPr>
        <a:xfrm>
          <a:off x="9258300" y="557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EE9DA7E7-C0D7-41EA-B875-B00DD78812E5}"/>
            </a:ext>
          </a:extLst>
        </xdr:cNvPr>
        <xdr:cNvCxnSpPr/>
      </xdr:nvCxnSpPr>
      <xdr:spPr>
        <a:xfrm>
          <a:off x="9154160" y="5794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157446</xdr:rowOff>
    </xdr:from>
    <xdr:ext cx="534377" cy="259045"/>
    <xdr:sp macro="" textlink="">
      <xdr:nvSpPr>
        <xdr:cNvPr id="117" name="【道路】&#10;一人当たり延長平均値テキスト">
          <a:extLst>
            <a:ext uri="{FF2B5EF4-FFF2-40B4-BE49-F238E27FC236}">
              <a16:creationId xmlns:a16="http://schemas.microsoft.com/office/drawing/2014/main" id="{EAA0CE7B-F722-40F2-A41B-A5EADC1F7766}"/>
            </a:ext>
          </a:extLst>
        </xdr:cNvPr>
        <xdr:cNvSpPr txBox="1"/>
      </xdr:nvSpPr>
      <xdr:spPr>
        <a:xfrm>
          <a:off x="9258300" y="63601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B7AF8266-CB77-4A24-9373-E38CD69EE5E9}"/>
            </a:ext>
          </a:extLst>
        </xdr:cNvPr>
        <xdr:cNvSpPr/>
      </xdr:nvSpPr>
      <xdr:spPr>
        <a:xfrm>
          <a:off x="9192260" y="6377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F8ED00DE-CCDD-49F0-BA20-5E38C2930ED9}"/>
            </a:ext>
          </a:extLst>
        </xdr:cNvPr>
        <xdr:cNvSpPr/>
      </xdr:nvSpPr>
      <xdr:spPr>
        <a:xfrm>
          <a:off x="8445500" y="6398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28FA0C58-8DC5-48C8-B0E7-600E99ED3C1B}"/>
            </a:ext>
          </a:extLst>
        </xdr:cNvPr>
        <xdr:cNvSpPr/>
      </xdr:nvSpPr>
      <xdr:spPr>
        <a:xfrm>
          <a:off x="7670800" y="64266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483FE817-4F78-4AFD-8547-A1FEF9E5BEAD}"/>
            </a:ext>
          </a:extLst>
        </xdr:cNvPr>
        <xdr:cNvSpPr/>
      </xdr:nvSpPr>
      <xdr:spPr>
        <a:xfrm>
          <a:off x="6873240" y="64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6112FFBE-3D53-49B2-ADE0-8DA9830F953A}"/>
            </a:ext>
          </a:extLst>
        </xdr:cNvPr>
        <xdr:cNvSpPr/>
      </xdr:nvSpPr>
      <xdr:spPr>
        <a:xfrm>
          <a:off x="6098540" y="642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3864A49-ADC3-44CC-9860-814C9A2937D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76111CB-3F5F-4CB3-9CF2-A24BCDDF289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61CC063-331A-4967-84E2-D1B17CA3A2A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599CB6C-8BB3-4A23-960A-30902ECD595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2203CE5-F2A9-4B65-8E74-9F107E7EE49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136995</xdr:rowOff>
    </xdr:from>
    <xdr:to>
      <xdr:col>55</xdr:col>
      <xdr:colOff>50800</xdr:colOff>
      <xdr:row>37</xdr:row>
      <xdr:rowOff>67145</xdr:rowOff>
    </xdr:to>
    <xdr:sp macro="" textlink="">
      <xdr:nvSpPr>
        <xdr:cNvPr id="128" name="楕円 127">
          <a:extLst>
            <a:ext uri="{FF2B5EF4-FFF2-40B4-BE49-F238E27FC236}">
              <a16:creationId xmlns:a16="http://schemas.microsoft.com/office/drawing/2014/main" id="{237CA677-BF64-4D89-AACF-CCDAFBAA86D5}"/>
            </a:ext>
          </a:extLst>
        </xdr:cNvPr>
        <xdr:cNvSpPr/>
      </xdr:nvSpPr>
      <xdr:spPr>
        <a:xfrm>
          <a:off x="9192260" y="6172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159872</xdr:rowOff>
    </xdr:from>
    <xdr:ext cx="534377" cy="259045"/>
    <xdr:sp macro="" textlink="">
      <xdr:nvSpPr>
        <xdr:cNvPr id="129" name="【道路】&#10;一人当たり延長該当値テキスト">
          <a:extLst>
            <a:ext uri="{FF2B5EF4-FFF2-40B4-BE49-F238E27FC236}">
              <a16:creationId xmlns:a16="http://schemas.microsoft.com/office/drawing/2014/main" id="{3FE6EF48-305C-41B3-A502-DC4CFA8A8340}"/>
            </a:ext>
          </a:extLst>
        </xdr:cNvPr>
        <xdr:cNvSpPr txBox="1"/>
      </xdr:nvSpPr>
      <xdr:spPr>
        <a:xfrm>
          <a:off x="9258300" y="602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151549</xdr:rowOff>
    </xdr:from>
    <xdr:to>
      <xdr:col>50</xdr:col>
      <xdr:colOff>165100</xdr:colOff>
      <xdr:row>37</xdr:row>
      <xdr:rowOff>81699</xdr:rowOff>
    </xdr:to>
    <xdr:sp macro="" textlink="">
      <xdr:nvSpPr>
        <xdr:cNvPr id="130" name="楕円 129">
          <a:extLst>
            <a:ext uri="{FF2B5EF4-FFF2-40B4-BE49-F238E27FC236}">
              <a16:creationId xmlns:a16="http://schemas.microsoft.com/office/drawing/2014/main" id="{67006A25-AE2B-4E48-9395-91F45D3FA670}"/>
            </a:ext>
          </a:extLst>
        </xdr:cNvPr>
        <xdr:cNvSpPr/>
      </xdr:nvSpPr>
      <xdr:spPr>
        <a:xfrm>
          <a:off x="8445500" y="6186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16345</xdr:rowOff>
    </xdr:from>
    <xdr:to>
      <xdr:col>55</xdr:col>
      <xdr:colOff>0</xdr:colOff>
      <xdr:row>37</xdr:row>
      <xdr:rowOff>30899</xdr:rowOff>
    </xdr:to>
    <xdr:cxnSp macro="">
      <xdr:nvCxnSpPr>
        <xdr:cNvPr id="131" name="直線コネクタ 130">
          <a:extLst>
            <a:ext uri="{FF2B5EF4-FFF2-40B4-BE49-F238E27FC236}">
              <a16:creationId xmlns:a16="http://schemas.microsoft.com/office/drawing/2014/main" id="{0CD23F07-22EA-41A6-B4A7-106874E3E982}"/>
            </a:ext>
          </a:extLst>
        </xdr:cNvPr>
        <xdr:cNvCxnSpPr/>
      </xdr:nvCxnSpPr>
      <xdr:spPr>
        <a:xfrm flipV="1">
          <a:off x="8496300" y="6219025"/>
          <a:ext cx="7239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168751</xdr:rowOff>
    </xdr:from>
    <xdr:to>
      <xdr:col>46</xdr:col>
      <xdr:colOff>38100</xdr:colOff>
      <xdr:row>37</xdr:row>
      <xdr:rowOff>98901</xdr:rowOff>
    </xdr:to>
    <xdr:sp macro="" textlink="">
      <xdr:nvSpPr>
        <xdr:cNvPr id="132" name="楕円 131">
          <a:extLst>
            <a:ext uri="{FF2B5EF4-FFF2-40B4-BE49-F238E27FC236}">
              <a16:creationId xmlns:a16="http://schemas.microsoft.com/office/drawing/2014/main" id="{A5C7273F-46E6-4702-B120-41F0E5569C07}"/>
            </a:ext>
          </a:extLst>
        </xdr:cNvPr>
        <xdr:cNvSpPr/>
      </xdr:nvSpPr>
      <xdr:spPr>
        <a:xfrm>
          <a:off x="7670800" y="62037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30899</xdr:rowOff>
    </xdr:from>
    <xdr:to>
      <xdr:col>50</xdr:col>
      <xdr:colOff>114300</xdr:colOff>
      <xdr:row>37</xdr:row>
      <xdr:rowOff>48101</xdr:rowOff>
    </xdr:to>
    <xdr:cxnSp macro="">
      <xdr:nvCxnSpPr>
        <xdr:cNvPr id="133" name="直線コネクタ 132">
          <a:extLst>
            <a:ext uri="{FF2B5EF4-FFF2-40B4-BE49-F238E27FC236}">
              <a16:creationId xmlns:a16="http://schemas.microsoft.com/office/drawing/2014/main" id="{90C2323B-731B-4E27-9A1F-393728DECBFB}"/>
            </a:ext>
          </a:extLst>
        </xdr:cNvPr>
        <xdr:cNvCxnSpPr/>
      </xdr:nvCxnSpPr>
      <xdr:spPr>
        <a:xfrm flipV="1">
          <a:off x="7713980" y="6233579"/>
          <a:ext cx="782320" cy="1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9855</xdr:rowOff>
    </xdr:from>
    <xdr:to>
      <xdr:col>41</xdr:col>
      <xdr:colOff>101600</xdr:colOff>
      <xdr:row>37</xdr:row>
      <xdr:rowOff>111455</xdr:rowOff>
    </xdr:to>
    <xdr:sp macro="" textlink="">
      <xdr:nvSpPr>
        <xdr:cNvPr id="134" name="楕円 133">
          <a:extLst>
            <a:ext uri="{FF2B5EF4-FFF2-40B4-BE49-F238E27FC236}">
              <a16:creationId xmlns:a16="http://schemas.microsoft.com/office/drawing/2014/main" id="{CAA3B04E-CDA3-4D11-91B1-135A2CC19DE1}"/>
            </a:ext>
          </a:extLst>
        </xdr:cNvPr>
        <xdr:cNvSpPr/>
      </xdr:nvSpPr>
      <xdr:spPr>
        <a:xfrm>
          <a:off x="6873240" y="62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48101</xdr:rowOff>
    </xdr:from>
    <xdr:to>
      <xdr:col>45</xdr:col>
      <xdr:colOff>177800</xdr:colOff>
      <xdr:row>37</xdr:row>
      <xdr:rowOff>60655</xdr:rowOff>
    </xdr:to>
    <xdr:cxnSp macro="">
      <xdr:nvCxnSpPr>
        <xdr:cNvPr id="135" name="直線コネクタ 134">
          <a:extLst>
            <a:ext uri="{FF2B5EF4-FFF2-40B4-BE49-F238E27FC236}">
              <a16:creationId xmlns:a16="http://schemas.microsoft.com/office/drawing/2014/main" id="{E724A7FF-7147-4015-92F5-CCFDC32D57A0}"/>
            </a:ext>
          </a:extLst>
        </xdr:cNvPr>
        <xdr:cNvCxnSpPr/>
      </xdr:nvCxnSpPr>
      <xdr:spPr>
        <a:xfrm flipV="1">
          <a:off x="6924040" y="6250781"/>
          <a:ext cx="789940" cy="1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27324</xdr:rowOff>
    </xdr:from>
    <xdr:to>
      <xdr:col>36</xdr:col>
      <xdr:colOff>165100</xdr:colOff>
      <xdr:row>37</xdr:row>
      <xdr:rowOff>128924</xdr:rowOff>
    </xdr:to>
    <xdr:sp macro="" textlink="">
      <xdr:nvSpPr>
        <xdr:cNvPr id="136" name="楕円 135">
          <a:extLst>
            <a:ext uri="{FF2B5EF4-FFF2-40B4-BE49-F238E27FC236}">
              <a16:creationId xmlns:a16="http://schemas.microsoft.com/office/drawing/2014/main" id="{A5225E92-8345-412D-B266-68DC7A4C2804}"/>
            </a:ext>
          </a:extLst>
        </xdr:cNvPr>
        <xdr:cNvSpPr/>
      </xdr:nvSpPr>
      <xdr:spPr>
        <a:xfrm>
          <a:off x="6098540" y="623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60655</xdr:rowOff>
    </xdr:from>
    <xdr:to>
      <xdr:col>41</xdr:col>
      <xdr:colOff>50800</xdr:colOff>
      <xdr:row>37</xdr:row>
      <xdr:rowOff>78124</xdr:rowOff>
    </xdr:to>
    <xdr:cxnSp macro="">
      <xdr:nvCxnSpPr>
        <xdr:cNvPr id="137" name="直線コネクタ 136">
          <a:extLst>
            <a:ext uri="{FF2B5EF4-FFF2-40B4-BE49-F238E27FC236}">
              <a16:creationId xmlns:a16="http://schemas.microsoft.com/office/drawing/2014/main" id="{E1E79B0D-2518-485B-9ABD-C99974F1DD94}"/>
            </a:ext>
          </a:extLst>
        </xdr:cNvPr>
        <xdr:cNvCxnSpPr/>
      </xdr:nvCxnSpPr>
      <xdr:spPr>
        <a:xfrm flipV="1">
          <a:off x="6149340" y="6263335"/>
          <a:ext cx="774700" cy="1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120794</xdr:rowOff>
    </xdr:from>
    <xdr:ext cx="534377" cy="259045"/>
    <xdr:sp macro="" textlink="">
      <xdr:nvSpPr>
        <xdr:cNvPr id="138" name="n_1aveValue【道路】&#10;一人当たり延長">
          <a:extLst>
            <a:ext uri="{FF2B5EF4-FFF2-40B4-BE49-F238E27FC236}">
              <a16:creationId xmlns:a16="http://schemas.microsoft.com/office/drawing/2014/main" id="{052BC06B-2BAD-4809-AD42-4C2F829633E0}"/>
            </a:ext>
          </a:extLst>
        </xdr:cNvPr>
        <xdr:cNvSpPr txBox="1"/>
      </xdr:nvSpPr>
      <xdr:spPr>
        <a:xfrm>
          <a:off x="8239271" y="649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149007</xdr:rowOff>
    </xdr:from>
    <xdr:ext cx="534377" cy="259045"/>
    <xdr:sp macro="" textlink="">
      <xdr:nvSpPr>
        <xdr:cNvPr id="139" name="n_2aveValue【道路】&#10;一人当たり延長">
          <a:extLst>
            <a:ext uri="{FF2B5EF4-FFF2-40B4-BE49-F238E27FC236}">
              <a16:creationId xmlns:a16="http://schemas.microsoft.com/office/drawing/2014/main" id="{86F4BE4A-30FB-4D8C-8E07-02CA25032B6D}"/>
            </a:ext>
          </a:extLst>
        </xdr:cNvPr>
        <xdr:cNvSpPr txBox="1"/>
      </xdr:nvSpPr>
      <xdr:spPr>
        <a:xfrm>
          <a:off x="7477271" y="651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137348</xdr:rowOff>
    </xdr:from>
    <xdr:ext cx="534377" cy="259045"/>
    <xdr:sp macro="" textlink="">
      <xdr:nvSpPr>
        <xdr:cNvPr id="140" name="n_3aveValue【道路】&#10;一人当たり延長">
          <a:extLst>
            <a:ext uri="{FF2B5EF4-FFF2-40B4-BE49-F238E27FC236}">
              <a16:creationId xmlns:a16="http://schemas.microsoft.com/office/drawing/2014/main" id="{07874220-3F01-4241-9190-1837306D0600}"/>
            </a:ext>
          </a:extLst>
        </xdr:cNvPr>
        <xdr:cNvSpPr txBox="1"/>
      </xdr:nvSpPr>
      <xdr:spPr>
        <a:xfrm>
          <a:off x="6702571" y="650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macro="" textlink="">
      <xdr:nvSpPr>
        <xdr:cNvPr id="141" name="n_4aveValue【道路】&#10;一人当たり延長">
          <a:extLst>
            <a:ext uri="{FF2B5EF4-FFF2-40B4-BE49-F238E27FC236}">
              <a16:creationId xmlns:a16="http://schemas.microsoft.com/office/drawing/2014/main" id="{3041D801-2566-45FC-9045-E2F5E99988DE}"/>
            </a:ext>
          </a:extLst>
        </xdr:cNvPr>
        <xdr:cNvSpPr txBox="1"/>
      </xdr:nvSpPr>
      <xdr:spPr>
        <a:xfrm>
          <a:off x="5905011" y="652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98226</xdr:rowOff>
    </xdr:from>
    <xdr:ext cx="534377" cy="259045"/>
    <xdr:sp macro="" textlink="">
      <xdr:nvSpPr>
        <xdr:cNvPr id="142" name="n_1mainValue【道路】&#10;一人当たり延長">
          <a:extLst>
            <a:ext uri="{FF2B5EF4-FFF2-40B4-BE49-F238E27FC236}">
              <a16:creationId xmlns:a16="http://schemas.microsoft.com/office/drawing/2014/main" id="{EE310793-E85C-48DD-B086-2E87C81117DC}"/>
            </a:ext>
          </a:extLst>
        </xdr:cNvPr>
        <xdr:cNvSpPr txBox="1"/>
      </xdr:nvSpPr>
      <xdr:spPr>
        <a:xfrm>
          <a:off x="8239271" y="596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115428</xdr:rowOff>
    </xdr:from>
    <xdr:ext cx="534377" cy="259045"/>
    <xdr:sp macro="" textlink="">
      <xdr:nvSpPr>
        <xdr:cNvPr id="143" name="n_2mainValue【道路】&#10;一人当たり延長">
          <a:extLst>
            <a:ext uri="{FF2B5EF4-FFF2-40B4-BE49-F238E27FC236}">
              <a16:creationId xmlns:a16="http://schemas.microsoft.com/office/drawing/2014/main" id="{BD2FCC8C-EE78-4711-8DD7-D26C755753A8}"/>
            </a:ext>
          </a:extLst>
        </xdr:cNvPr>
        <xdr:cNvSpPr txBox="1"/>
      </xdr:nvSpPr>
      <xdr:spPr>
        <a:xfrm>
          <a:off x="7477271" y="598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127982</xdr:rowOff>
    </xdr:from>
    <xdr:ext cx="534377" cy="259045"/>
    <xdr:sp macro="" textlink="">
      <xdr:nvSpPr>
        <xdr:cNvPr id="144" name="n_3mainValue【道路】&#10;一人当たり延長">
          <a:extLst>
            <a:ext uri="{FF2B5EF4-FFF2-40B4-BE49-F238E27FC236}">
              <a16:creationId xmlns:a16="http://schemas.microsoft.com/office/drawing/2014/main" id="{F68F99D1-9CB0-40A7-9B95-5A30B8305EE1}"/>
            </a:ext>
          </a:extLst>
        </xdr:cNvPr>
        <xdr:cNvSpPr txBox="1"/>
      </xdr:nvSpPr>
      <xdr:spPr>
        <a:xfrm>
          <a:off x="6702571" y="599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145451</xdr:rowOff>
    </xdr:from>
    <xdr:ext cx="534377" cy="259045"/>
    <xdr:sp macro="" textlink="">
      <xdr:nvSpPr>
        <xdr:cNvPr id="145" name="n_4mainValue【道路】&#10;一人当たり延長">
          <a:extLst>
            <a:ext uri="{FF2B5EF4-FFF2-40B4-BE49-F238E27FC236}">
              <a16:creationId xmlns:a16="http://schemas.microsoft.com/office/drawing/2014/main" id="{5B2A15A5-2E92-45C1-B183-165B59901E99}"/>
            </a:ext>
          </a:extLst>
        </xdr:cNvPr>
        <xdr:cNvSpPr txBox="1"/>
      </xdr:nvSpPr>
      <xdr:spPr>
        <a:xfrm>
          <a:off x="5905011" y="601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AA56E16-F0EA-43AB-891D-60EB1481B66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503E827-5BA8-498E-9229-C9BA859BA11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5084A61-9E1C-47BA-84AD-146B3662010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CC36F68-BF79-4702-A7F8-0A0DCB17502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233CE25-E76A-42CC-A190-8D21244A391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E90A722-7BEA-4014-852F-5F11C6568FE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2127341-E11B-458E-B4B4-1C455AFC27D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2614319-B02D-44E6-8B43-81550DDC503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86F791C-8C89-4DFD-BDD1-94643F78186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DC0FAF4-763D-483F-9E9D-1B824C0C466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EE6198F-C930-4D34-8AE1-62E2D45045B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509C068-B3B7-4963-ADC3-F0BAA96D3A2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75C90F44-272E-4FF4-8DC7-C307B0A05C5C}"/>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193DDEB-A76B-4D7B-BC7F-F4846606C49C}"/>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FC369B27-C3EB-43C8-B8E6-59F666A11B72}"/>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92C3B64-1228-4042-B5A1-8F278DBE802F}"/>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18672F3-3BB0-413E-95A4-615656C1EE78}"/>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74D16D5-78D6-43CC-A0C1-67354C3B37FE}"/>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E455304-8986-4FE7-BC1F-05FD50B45D13}"/>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22429B74-E8CB-4235-967B-224B2BCA1509}"/>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DB81145B-1E13-42AB-8537-29FE39350192}"/>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9D201E8-0D77-49AC-9CAB-B5908178D1D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10D55604-EA44-4793-9B0A-36022422F8F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D300AE26-6964-4677-94D1-F05F3609D6D5}"/>
            </a:ext>
          </a:extLst>
        </xdr:cNvPr>
        <xdr:cNvCxnSpPr/>
      </xdr:nvCxnSpPr>
      <xdr:spPr>
        <a:xfrm flipV="1">
          <a:off x="4086225" y="9452610"/>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F4BD7AE6-0BE7-4D5E-95FB-60620A9ABD0C}"/>
            </a:ext>
          </a:extLst>
        </xdr:cNvPr>
        <xdr:cNvSpPr txBox="1"/>
      </xdr:nvSpPr>
      <xdr:spPr>
        <a:xfrm>
          <a:off x="4124960"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7BF1BCC1-8076-4300-817D-A675FA49F21E}"/>
            </a:ext>
          </a:extLst>
        </xdr:cNvPr>
        <xdr:cNvCxnSpPr/>
      </xdr:nvCxnSpPr>
      <xdr:spPr>
        <a:xfrm>
          <a:off x="4020820" y="10828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3FCA2EE9-D0FF-4A3C-AD21-EE1BD8FDB3E1}"/>
            </a:ext>
          </a:extLst>
        </xdr:cNvPr>
        <xdr:cNvSpPr txBox="1"/>
      </xdr:nvSpPr>
      <xdr:spPr>
        <a:xfrm>
          <a:off x="4124960" y="92316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B381DEEB-7AF5-4F6B-9FF4-DAE8C703B41E}"/>
            </a:ext>
          </a:extLst>
        </xdr:cNvPr>
        <xdr:cNvCxnSpPr/>
      </xdr:nvCxnSpPr>
      <xdr:spPr>
        <a:xfrm>
          <a:off x="4020820" y="9452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162577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AACF58AB-DF93-4B7E-8703-537202667E50}"/>
            </a:ext>
          </a:extLst>
        </xdr:cNvPr>
        <xdr:cNvSpPr txBox="1"/>
      </xdr:nvSpPr>
      <xdr:spPr>
        <a:xfrm>
          <a:off x="4124960" y="10388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130FCE8D-F7D8-49D6-850D-5EA291516EDF}"/>
            </a:ext>
          </a:extLst>
        </xdr:cNvPr>
        <xdr:cNvSpPr/>
      </xdr:nvSpPr>
      <xdr:spPr>
        <a:xfrm>
          <a:off x="4036060" y="10533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7CEBF29B-BB57-48CE-BAE9-B8E24C7CEB05}"/>
            </a:ext>
          </a:extLst>
        </xdr:cNvPr>
        <xdr:cNvSpPr/>
      </xdr:nvSpPr>
      <xdr:spPr>
        <a:xfrm>
          <a:off x="331216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4F6CC991-82E3-4E09-A18E-E1AD11CF5577}"/>
            </a:ext>
          </a:extLst>
        </xdr:cNvPr>
        <xdr:cNvSpPr/>
      </xdr:nvSpPr>
      <xdr:spPr>
        <a:xfrm>
          <a:off x="2514600" y="10497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CDCE7104-4C82-47C7-A446-A9D50AE592E6}"/>
            </a:ext>
          </a:extLst>
        </xdr:cNvPr>
        <xdr:cNvSpPr/>
      </xdr:nvSpPr>
      <xdr:spPr>
        <a:xfrm>
          <a:off x="1739900" y="10485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DD403853-DDBC-4534-A9F6-9DB9CE7C9285}"/>
            </a:ext>
          </a:extLst>
        </xdr:cNvPr>
        <xdr:cNvSpPr/>
      </xdr:nvSpPr>
      <xdr:spPr>
        <a:xfrm>
          <a:off x="965200" y="10443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DD1A4FF8-0132-4295-A472-24029772A73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AF20B48-72E7-48EF-8CA2-20224AD877B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36D4F1B-6F0E-46B7-B748-A18AAD9E9EC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196A506-AA67-4831-B91B-AE593D3D4B1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208DE29-3908-4C92-9C2B-F66FE879BA5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48260</xdr:rowOff>
    </xdr:from>
    <xdr:to>
      <xdr:col>24</xdr:col>
      <xdr:colOff>114300</xdr:colOff>
      <xdr:row>64</xdr:row>
      <xdr:rowOff>149860</xdr:rowOff>
    </xdr:to>
    <xdr:sp macro="" textlink="">
      <xdr:nvSpPr>
        <xdr:cNvPr id="185" name="楕円 184">
          <a:extLst>
            <a:ext uri="{FF2B5EF4-FFF2-40B4-BE49-F238E27FC236}">
              <a16:creationId xmlns:a16="http://schemas.microsoft.com/office/drawing/2014/main" id="{BF0E8060-765B-49AD-8F1F-66F1B422EF00}"/>
            </a:ext>
          </a:extLst>
        </xdr:cNvPr>
        <xdr:cNvSpPr/>
      </xdr:nvSpPr>
      <xdr:spPr>
        <a:xfrm>
          <a:off x="403606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134637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ED4AE1CB-A731-467A-B5A5-B23FCF9E401D}"/>
            </a:ext>
          </a:extLst>
        </xdr:cNvPr>
        <xdr:cNvSpPr txBox="1"/>
      </xdr:nvSpPr>
      <xdr:spPr>
        <a:xfrm>
          <a:off x="4124960" y="1069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31115</xdr:rowOff>
    </xdr:from>
    <xdr:to>
      <xdr:col>20</xdr:col>
      <xdr:colOff>38100</xdr:colOff>
      <xdr:row>64</xdr:row>
      <xdr:rowOff>132715</xdr:rowOff>
    </xdr:to>
    <xdr:sp macro="" textlink="">
      <xdr:nvSpPr>
        <xdr:cNvPr id="187" name="楕円 186">
          <a:extLst>
            <a:ext uri="{FF2B5EF4-FFF2-40B4-BE49-F238E27FC236}">
              <a16:creationId xmlns:a16="http://schemas.microsoft.com/office/drawing/2014/main" id="{7ABC5A91-2CB7-4EC2-A59C-A8E886C8AA52}"/>
            </a:ext>
          </a:extLst>
        </xdr:cNvPr>
        <xdr:cNvSpPr/>
      </xdr:nvSpPr>
      <xdr:spPr>
        <a:xfrm>
          <a:off x="3312160" y="107600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81915</xdr:rowOff>
    </xdr:from>
    <xdr:to>
      <xdr:col>24</xdr:col>
      <xdr:colOff>63500</xdr:colOff>
      <xdr:row>64</xdr:row>
      <xdr:rowOff>99060</xdr:rowOff>
    </xdr:to>
    <xdr:cxnSp macro="">
      <xdr:nvCxnSpPr>
        <xdr:cNvPr id="188" name="直線コネクタ 187">
          <a:extLst>
            <a:ext uri="{FF2B5EF4-FFF2-40B4-BE49-F238E27FC236}">
              <a16:creationId xmlns:a16="http://schemas.microsoft.com/office/drawing/2014/main" id="{37346BC2-9F00-45CE-A3B5-B3BCFC1A0C8F}"/>
            </a:ext>
          </a:extLst>
        </xdr:cNvPr>
        <xdr:cNvCxnSpPr/>
      </xdr:nvCxnSpPr>
      <xdr:spPr>
        <a:xfrm>
          <a:off x="3355340" y="10810875"/>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6350</xdr:rowOff>
    </xdr:from>
    <xdr:to>
      <xdr:col>15</xdr:col>
      <xdr:colOff>101600</xdr:colOff>
      <xdr:row>64</xdr:row>
      <xdr:rowOff>107950</xdr:rowOff>
    </xdr:to>
    <xdr:sp macro="" textlink="">
      <xdr:nvSpPr>
        <xdr:cNvPr id="189" name="楕円 188">
          <a:extLst>
            <a:ext uri="{FF2B5EF4-FFF2-40B4-BE49-F238E27FC236}">
              <a16:creationId xmlns:a16="http://schemas.microsoft.com/office/drawing/2014/main" id="{953750F9-9210-4447-A199-B859194615D2}"/>
            </a:ext>
          </a:extLst>
        </xdr:cNvPr>
        <xdr:cNvSpPr/>
      </xdr:nvSpPr>
      <xdr:spPr>
        <a:xfrm>
          <a:off x="25146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57150</xdr:rowOff>
    </xdr:from>
    <xdr:to>
      <xdr:col>19</xdr:col>
      <xdr:colOff>177800</xdr:colOff>
      <xdr:row>64</xdr:row>
      <xdr:rowOff>81915</xdr:rowOff>
    </xdr:to>
    <xdr:cxnSp macro="">
      <xdr:nvCxnSpPr>
        <xdr:cNvPr id="190" name="直線コネクタ 189">
          <a:extLst>
            <a:ext uri="{FF2B5EF4-FFF2-40B4-BE49-F238E27FC236}">
              <a16:creationId xmlns:a16="http://schemas.microsoft.com/office/drawing/2014/main" id="{5676D471-454A-4D3C-A8C7-3BA79E50B463}"/>
            </a:ext>
          </a:extLst>
        </xdr:cNvPr>
        <xdr:cNvCxnSpPr/>
      </xdr:nvCxnSpPr>
      <xdr:spPr>
        <a:xfrm>
          <a:off x="2565400" y="10786110"/>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153035</xdr:rowOff>
    </xdr:from>
    <xdr:to>
      <xdr:col>10</xdr:col>
      <xdr:colOff>165100</xdr:colOff>
      <xdr:row>64</xdr:row>
      <xdr:rowOff>83185</xdr:rowOff>
    </xdr:to>
    <xdr:sp macro="" textlink="">
      <xdr:nvSpPr>
        <xdr:cNvPr id="191" name="楕円 190">
          <a:extLst>
            <a:ext uri="{FF2B5EF4-FFF2-40B4-BE49-F238E27FC236}">
              <a16:creationId xmlns:a16="http://schemas.microsoft.com/office/drawing/2014/main" id="{82E8EDE9-6CC2-487E-8596-956AF5D782FE}"/>
            </a:ext>
          </a:extLst>
        </xdr:cNvPr>
        <xdr:cNvSpPr/>
      </xdr:nvSpPr>
      <xdr:spPr>
        <a:xfrm>
          <a:off x="1739900" y="10714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32385</xdr:rowOff>
    </xdr:from>
    <xdr:to>
      <xdr:col>15</xdr:col>
      <xdr:colOff>50800</xdr:colOff>
      <xdr:row>64</xdr:row>
      <xdr:rowOff>57150</xdr:rowOff>
    </xdr:to>
    <xdr:cxnSp macro="">
      <xdr:nvCxnSpPr>
        <xdr:cNvPr id="192" name="直線コネクタ 191">
          <a:extLst>
            <a:ext uri="{FF2B5EF4-FFF2-40B4-BE49-F238E27FC236}">
              <a16:creationId xmlns:a16="http://schemas.microsoft.com/office/drawing/2014/main" id="{03CDFD22-57A1-43C6-AE42-F23B8A8748F9}"/>
            </a:ext>
          </a:extLst>
        </xdr:cNvPr>
        <xdr:cNvCxnSpPr/>
      </xdr:nvCxnSpPr>
      <xdr:spPr>
        <a:xfrm>
          <a:off x="1790700" y="1076134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130175</xdr:rowOff>
    </xdr:from>
    <xdr:to>
      <xdr:col>6</xdr:col>
      <xdr:colOff>38100</xdr:colOff>
      <xdr:row>64</xdr:row>
      <xdr:rowOff>60325</xdr:rowOff>
    </xdr:to>
    <xdr:sp macro="" textlink="">
      <xdr:nvSpPr>
        <xdr:cNvPr id="193" name="楕円 192">
          <a:extLst>
            <a:ext uri="{FF2B5EF4-FFF2-40B4-BE49-F238E27FC236}">
              <a16:creationId xmlns:a16="http://schemas.microsoft.com/office/drawing/2014/main" id="{39A657B7-2D75-4A3D-A377-9527417D02C5}"/>
            </a:ext>
          </a:extLst>
        </xdr:cNvPr>
        <xdr:cNvSpPr/>
      </xdr:nvSpPr>
      <xdr:spPr>
        <a:xfrm>
          <a:off x="965200" y="10691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9525</xdr:rowOff>
    </xdr:from>
    <xdr:to>
      <xdr:col>10</xdr:col>
      <xdr:colOff>114300</xdr:colOff>
      <xdr:row>64</xdr:row>
      <xdr:rowOff>32385</xdr:rowOff>
    </xdr:to>
    <xdr:cxnSp macro="">
      <xdr:nvCxnSpPr>
        <xdr:cNvPr id="194" name="直線コネクタ 193">
          <a:extLst>
            <a:ext uri="{FF2B5EF4-FFF2-40B4-BE49-F238E27FC236}">
              <a16:creationId xmlns:a16="http://schemas.microsoft.com/office/drawing/2014/main" id="{96B998B9-B066-4A6E-A64E-95D9A0B4A832}"/>
            </a:ext>
          </a:extLst>
        </xdr:cNvPr>
        <xdr:cNvCxnSpPr/>
      </xdr:nvCxnSpPr>
      <xdr:spPr>
        <a:xfrm>
          <a:off x="1008380" y="1073848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78757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AC89980E-601A-4348-B389-817B8B97A4E1}"/>
            </a:ext>
          </a:extLst>
        </xdr:cNvPr>
        <xdr:cNvSpPr txBox="1"/>
      </xdr:nvSpPr>
      <xdr:spPr>
        <a:xfrm>
          <a:off x="3170564" y="1030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50182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FD9E2BD5-135D-46A6-83E5-157E968C5A9C}"/>
            </a:ext>
          </a:extLst>
        </xdr:cNvPr>
        <xdr:cNvSpPr txBox="1"/>
      </xdr:nvSpPr>
      <xdr:spPr>
        <a:xfrm>
          <a:off x="238570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38752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C8A50FB-9038-4045-8302-19718E0EEB02}"/>
            </a:ext>
          </a:extLst>
        </xdr:cNvPr>
        <xdr:cNvSpPr txBox="1"/>
      </xdr:nvSpPr>
      <xdr:spPr>
        <a:xfrm>
          <a:off x="1611004" y="1026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168292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1C0C9E53-59A1-4E8B-A3A0-03E2616780FC}"/>
            </a:ext>
          </a:extLst>
        </xdr:cNvPr>
        <xdr:cNvSpPr txBox="1"/>
      </xdr:nvSpPr>
      <xdr:spPr>
        <a:xfrm>
          <a:off x="836304" y="1022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123842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864DCE44-BAF4-4FFA-BCC6-08A4AE356989}"/>
            </a:ext>
          </a:extLst>
        </xdr:cNvPr>
        <xdr:cNvSpPr txBox="1"/>
      </xdr:nvSpPr>
      <xdr:spPr>
        <a:xfrm>
          <a:off x="3170564" y="1085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99077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CD231344-0B56-4AFE-BA78-D839D77EC7A1}"/>
            </a:ext>
          </a:extLst>
        </xdr:cNvPr>
        <xdr:cNvSpPr txBox="1"/>
      </xdr:nvSpPr>
      <xdr:spPr>
        <a:xfrm>
          <a:off x="238570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74312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122583EC-FC87-42C0-8B7E-3E51B53D4125}"/>
            </a:ext>
          </a:extLst>
        </xdr:cNvPr>
        <xdr:cNvSpPr txBox="1"/>
      </xdr:nvSpPr>
      <xdr:spPr>
        <a:xfrm>
          <a:off x="1611004"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51452</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B9D39AB6-128B-436E-A31F-2C313326DF79}"/>
            </a:ext>
          </a:extLst>
        </xdr:cNvPr>
        <xdr:cNvSpPr txBox="1"/>
      </xdr:nvSpPr>
      <xdr:spPr>
        <a:xfrm>
          <a:off x="836304"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9BF70607-5F40-4E98-B133-8D575319715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F09D061E-0AFA-491E-822F-74C516D04C6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06BC216-88D1-4E62-BE43-AB9FF16D185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2312735-6175-411C-9D7E-136CCE668EE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9154426E-1280-4C77-BBD6-EDFFD8373E0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3647EDB6-94F9-49BD-BF5F-0FDF5E76A0F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C1D69E80-4750-43DC-AA0D-B308C2780FB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09E9962-36E3-4E8F-A2CC-BE19F27E270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F4934819-F1B9-4044-81DC-8EBF3C922B5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F5FD76F6-042E-44A2-8D0B-C67913A07FA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28E0942A-EF83-40BF-87FC-9B56361758F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7088B95B-71FA-4D63-955A-D32D83FD91BC}"/>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85D325A4-A7A5-459F-B820-60283F917F4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28CFE47B-A489-48EE-A0AF-EF04E0147C99}"/>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AFB04972-733C-4ADC-9B88-6DA68C92D0AD}"/>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2E5421E1-9BB0-4F22-9D6B-11A89B4D91CD}"/>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D193680-AF8C-49FB-8B96-2B22535DDE0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55FD1290-DD16-46F5-BA04-56E6859AFF53}"/>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ABB3AED0-815D-45D8-B54B-5C5A5CD48F9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CD6086D6-5BA3-4933-802D-4B078203D9CE}"/>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1E4A4D2-0CE1-43B3-8943-790AB2FD6B9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81AC31C2-74D7-4F00-9057-71A80EC927E2}"/>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C6BB56B1-625F-4066-A26E-81A0A627DD1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9C6A8ED2-67D3-44F1-B270-DE569140D743}"/>
            </a:ext>
          </a:extLst>
        </xdr:cNvPr>
        <xdr:cNvCxnSpPr/>
      </xdr:nvCxnSpPr>
      <xdr:spPr>
        <a:xfrm flipV="1">
          <a:off x="9219565" y="9574363"/>
          <a:ext cx="0" cy="1220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8DABB9A9-33A0-4F9C-B817-FB64368FAD44}"/>
            </a:ext>
          </a:extLst>
        </xdr:cNvPr>
        <xdr:cNvSpPr txBox="1"/>
      </xdr:nvSpPr>
      <xdr:spPr>
        <a:xfrm>
          <a:off x="9258300" y="10798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2B76CEAA-246C-4152-9444-94933FF898A9}"/>
            </a:ext>
          </a:extLst>
        </xdr:cNvPr>
        <xdr:cNvCxnSpPr/>
      </xdr:nvCxnSpPr>
      <xdr:spPr>
        <a:xfrm>
          <a:off x="9154160" y="107948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2AE74DC8-99EC-47F2-90AC-5EACE95C0F94}"/>
            </a:ext>
          </a:extLst>
        </xdr:cNvPr>
        <xdr:cNvSpPr txBox="1"/>
      </xdr:nvSpPr>
      <xdr:spPr>
        <a:xfrm>
          <a:off x="9258300" y="93572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6C87904F-4C71-419C-B00B-1288BEBAF071}"/>
            </a:ext>
          </a:extLst>
        </xdr:cNvPr>
        <xdr:cNvCxnSpPr/>
      </xdr:nvCxnSpPr>
      <xdr:spPr>
        <a:xfrm>
          <a:off x="9154160" y="9574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57085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2EB4E0D4-1A76-4A63-9512-81C4AB0174AE}"/>
            </a:ext>
          </a:extLst>
        </xdr:cNvPr>
        <xdr:cNvSpPr txBox="1"/>
      </xdr:nvSpPr>
      <xdr:spPr>
        <a:xfrm>
          <a:off x="9258300" y="104507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0417F182-6B5E-4551-B455-CEBD35391567}"/>
            </a:ext>
          </a:extLst>
        </xdr:cNvPr>
        <xdr:cNvSpPr/>
      </xdr:nvSpPr>
      <xdr:spPr>
        <a:xfrm>
          <a:off x="9192260" y="10472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F3F636DF-2CE8-48DD-981F-AC3F7C891C2B}"/>
            </a:ext>
          </a:extLst>
        </xdr:cNvPr>
        <xdr:cNvSpPr/>
      </xdr:nvSpPr>
      <xdr:spPr>
        <a:xfrm>
          <a:off x="8445500" y="104866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98663F46-22D0-4B23-9023-E73DD9FF25A3}"/>
            </a:ext>
          </a:extLst>
        </xdr:cNvPr>
        <xdr:cNvSpPr/>
      </xdr:nvSpPr>
      <xdr:spPr>
        <a:xfrm>
          <a:off x="7670800" y="10501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7DDF4CD0-C8A5-408F-96C1-F8CA4C7854FF}"/>
            </a:ext>
          </a:extLst>
        </xdr:cNvPr>
        <xdr:cNvSpPr/>
      </xdr:nvSpPr>
      <xdr:spPr>
        <a:xfrm>
          <a:off x="6873240" y="105046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0F547E74-2F67-4A87-9E10-64FA50DA74A2}"/>
            </a:ext>
          </a:extLst>
        </xdr:cNvPr>
        <xdr:cNvSpPr/>
      </xdr:nvSpPr>
      <xdr:spPr>
        <a:xfrm>
          <a:off x="6098540" y="105018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284BFAC-C7BF-48EA-9A03-0E248683127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8FF7375-6702-4763-9AEB-47D60E43B01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B2A9F30-9B7F-4C3F-AC7B-41149F541D1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0C09291-2B60-4E38-BB77-9F7CD755295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4D12B1-4509-4962-B062-B379B55E4EA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139533</xdr:rowOff>
    </xdr:from>
    <xdr:to>
      <xdr:col>55</xdr:col>
      <xdr:colOff>50800</xdr:colOff>
      <xdr:row>57</xdr:row>
      <xdr:rowOff>69683</xdr:rowOff>
    </xdr:to>
    <xdr:sp macro="" textlink="">
      <xdr:nvSpPr>
        <xdr:cNvPr id="242" name="楕円 241">
          <a:extLst>
            <a:ext uri="{FF2B5EF4-FFF2-40B4-BE49-F238E27FC236}">
              <a16:creationId xmlns:a16="http://schemas.microsoft.com/office/drawing/2014/main" id="{4111C03E-6A3E-46DF-8F43-A0344B6D88F5}"/>
            </a:ext>
          </a:extLst>
        </xdr:cNvPr>
        <xdr:cNvSpPr/>
      </xdr:nvSpPr>
      <xdr:spPr>
        <a:xfrm>
          <a:off x="9192260" y="95273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92560</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897DF91D-720F-48E8-A1D9-07756069CB0A}"/>
            </a:ext>
          </a:extLst>
        </xdr:cNvPr>
        <xdr:cNvSpPr txBox="1"/>
      </xdr:nvSpPr>
      <xdr:spPr>
        <a:xfrm>
          <a:off x="9258300" y="94804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165097</xdr:rowOff>
    </xdr:from>
    <xdr:to>
      <xdr:col>50</xdr:col>
      <xdr:colOff>165100</xdr:colOff>
      <xdr:row>57</xdr:row>
      <xdr:rowOff>95247</xdr:rowOff>
    </xdr:to>
    <xdr:sp macro="" textlink="">
      <xdr:nvSpPr>
        <xdr:cNvPr id="244" name="楕円 243">
          <a:extLst>
            <a:ext uri="{FF2B5EF4-FFF2-40B4-BE49-F238E27FC236}">
              <a16:creationId xmlns:a16="http://schemas.microsoft.com/office/drawing/2014/main" id="{6D4C89B0-12BF-496C-92C2-9EAC14C570A8}"/>
            </a:ext>
          </a:extLst>
        </xdr:cNvPr>
        <xdr:cNvSpPr/>
      </xdr:nvSpPr>
      <xdr:spPr>
        <a:xfrm>
          <a:off x="8445500" y="95529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18883</xdr:rowOff>
    </xdr:from>
    <xdr:to>
      <xdr:col>55</xdr:col>
      <xdr:colOff>0</xdr:colOff>
      <xdr:row>57</xdr:row>
      <xdr:rowOff>44447</xdr:rowOff>
    </xdr:to>
    <xdr:cxnSp macro="">
      <xdr:nvCxnSpPr>
        <xdr:cNvPr id="245" name="直線コネクタ 244">
          <a:extLst>
            <a:ext uri="{FF2B5EF4-FFF2-40B4-BE49-F238E27FC236}">
              <a16:creationId xmlns:a16="http://schemas.microsoft.com/office/drawing/2014/main" id="{4B5683D4-DE81-438E-BC32-E5E5E22DA2DB}"/>
            </a:ext>
          </a:extLst>
        </xdr:cNvPr>
        <xdr:cNvCxnSpPr/>
      </xdr:nvCxnSpPr>
      <xdr:spPr>
        <a:xfrm flipV="1">
          <a:off x="8496300" y="9574363"/>
          <a:ext cx="723900" cy="2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15946</xdr:rowOff>
    </xdr:from>
    <xdr:to>
      <xdr:col>46</xdr:col>
      <xdr:colOff>38100</xdr:colOff>
      <xdr:row>57</xdr:row>
      <xdr:rowOff>117546</xdr:rowOff>
    </xdr:to>
    <xdr:sp macro="" textlink="">
      <xdr:nvSpPr>
        <xdr:cNvPr id="246" name="楕円 245">
          <a:extLst>
            <a:ext uri="{FF2B5EF4-FFF2-40B4-BE49-F238E27FC236}">
              <a16:creationId xmlns:a16="http://schemas.microsoft.com/office/drawing/2014/main" id="{64DEAA21-BE8D-438E-B1E2-D131566F8B5F}"/>
            </a:ext>
          </a:extLst>
        </xdr:cNvPr>
        <xdr:cNvSpPr/>
      </xdr:nvSpPr>
      <xdr:spPr>
        <a:xfrm>
          <a:off x="7670800" y="95714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44447</xdr:rowOff>
    </xdr:from>
    <xdr:to>
      <xdr:col>50</xdr:col>
      <xdr:colOff>114300</xdr:colOff>
      <xdr:row>57</xdr:row>
      <xdr:rowOff>66746</xdr:rowOff>
    </xdr:to>
    <xdr:cxnSp macro="">
      <xdr:nvCxnSpPr>
        <xdr:cNvPr id="247" name="直線コネクタ 246">
          <a:extLst>
            <a:ext uri="{FF2B5EF4-FFF2-40B4-BE49-F238E27FC236}">
              <a16:creationId xmlns:a16="http://schemas.microsoft.com/office/drawing/2014/main" id="{4531B250-E128-4EFF-BF2A-4FFD39F80C36}"/>
            </a:ext>
          </a:extLst>
        </xdr:cNvPr>
        <xdr:cNvCxnSpPr/>
      </xdr:nvCxnSpPr>
      <xdr:spPr>
        <a:xfrm flipV="1">
          <a:off x="7713980" y="9599927"/>
          <a:ext cx="782320" cy="2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31657</xdr:rowOff>
    </xdr:from>
    <xdr:to>
      <xdr:col>41</xdr:col>
      <xdr:colOff>101600</xdr:colOff>
      <xdr:row>57</xdr:row>
      <xdr:rowOff>133257</xdr:rowOff>
    </xdr:to>
    <xdr:sp macro="" textlink="">
      <xdr:nvSpPr>
        <xdr:cNvPr id="248" name="楕円 247">
          <a:extLst>
            <a:ext uri="{FF2B5EF4-FFF2-40B4-BE49-F238E27FC236}">
              <a16:creationId xmlns:a16="http://schemas.microsoft.com/office/drawing/2014/main" id="{AA442ACF-182C-496F-ACA6-C009BB657DD0}"/>
            </a:ext>
          </a:extLst>
        </xdr:cNvPr>
        <xdr:cNvSpPr/>
      </xdr:nvSpPr>
      <xdr:spPr>
        <a:xfrm>
          <a:off x="6873240" y="95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66746</xdr:rowOff>
    </xdr:from>
    <xdr:to>
      <xdr:col>45</xdr:col>
      <xdr:colOff>177800</xdr:colOff>
      <xdr:row>57</xdr:row>
      <xdr:rowOff>82457</xdr:rowOff>
    </xdr:to>
    <xdr:cxnSp macro="">
      <xdr:nvCxnSpPr>
        <xdr:cNvPr id="249" name="直線コネクタ 248">
          <a:extLst>
            <a:ext uri="{FF2B5EF4-FFF2-40B4-BE49-F238E27FC236}">
              <a16:creationId xmlns:a16="http://schemas.microsoft.com/office/drawing/2014/main" id="{02C0C374-3D54-49AE-87D7-8B62CA1B7B94}"/>
            </a:ext>
          </a:extLst>
        </xdr:cNvPr>
        <xdr:cNvCxnSpPr/>
      </xdr:nvCxnSpPr>
      <xdr:spPr>
        <a:xfrm flipV="1">
          <a:off x="6924040" y="9622226"/>
          <a:ext cx="789940" cy="15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58434</xdr:rowOff>
    </xdr:from>
    <xdr:to>
      <xdr:col>36</xdr:col>
      <xdr:colOff>165100</xdr:colOff>
      <xdr:row>57</xdr:row>
      <xdr:rowOff>160034</xdr:rowOff>
    </xdr:to>
    <xdr:sp macro="" textlink="">
      <xdr:nvSpPr>
        <xdr:cNvPr id="250" name="楕円 249">
          <a:extLst>
            <a:ext uri="{FF2B5EF4-FFF2-40B4-BE49-F238E27FC236}">
              <a16:creationId xmlns:a16="http://schemas.microsoft.com/office/drawing/2014/main" id="{06084027-5426-4F5D-AA65-1B0E4F8D804D}"/>
            </a:ext>
          </a:extLst>
        </xdr:cNvPr>
        <xdr:cNvSpPr/>
      </xdr:nvSpPr>
      <xdr:spPr>
        <a:xfrm>
          <a:off x="6098540" y="961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82457</xdr:rowOff>
    </xdr:from>
    <xdr:to>
      <xdr:col>41</xdr:col>
      <xdr:colOff>50800</xdr:colOff>
      <xdr:row>57</xdr:row>
      <xdr:rowOff>109234</xdr:rowOff>
    </xdr:to>
    <xdr:cxnSp macro="">
      <xdr:nvCxnSpPr>
        <xdr:cNvPr id="251" name="直線コネクタ 250">
          <a:extLst>
            <a:ext uri="{FF2B5EF4-FFF2-40B4-BE49-F238E27FC236}">
              <a16:creationId xmlns:a16="http://schemas.microsoft.com/office/drawing/2014/main" id="{F2121CC8-CE4F-4DE8-91D7-951DFBF33DDF}"/>
            </a:ext>
          </a:extLst>
        </xdr:cNvPr>
        <xdr:cNvCxnSpPr/>
      </xdr:nvCxnSpPr>
      <xdr:spPr>
        <a:xfrm flipV="1">
          <a:off x="6149340" y="9637937"/>
          <a:ext cx="774700" cy="26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14281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D54A7C6D-5544-43D5-A9CE-DEF56167102C}"/>
            </a:ext>
          </a:extLst>
        </xdr:cNvPr>
        <xdr:cNvSpPr txBox="1"/>
      </xdr:nvSpPr>
      <xdr:spPr>
        <a:xfrm>
          <a:off x="8214575" y="1057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28977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47A4A61-6736-4959-96EA-7EAB4E89F045}"/>
            </a:ext>
          </a:extLst>
        </xdr:cNvPr>
        <xdr:cNvSpPr txBox="1"/>
      </xdr:nvSpPr>
      <xdr:spPr>
        <a:xfrm>
          <a:off x="7444955" y="10590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32235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E026AAAE-18C3-4CA9-94DC-1A46F4278417}"/>
            </a:ext>
          </a:extLst>
        </xdr:cNvPr>
        <xdr:cNvSpPr txBox="1"/>
      </xdr:nvSpPr>
      <xdr:spPr>
        <a:xfrm>
          <a:off x="6670255" y="10593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3F9570FF-886C-4137-88BB-B79DA6CCC1C4}"/>
            </a:ext>
          </a:extLst>
        </xdr:cNvPr>
        <xdr:cNvSpPr txBox="1"/>
      </xdr:nvSpPr>
      <xdr:spPr>
        <a:xfrm>
          <a:off x="5872695" y="10590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55</xdr:row>
      <xdr:rowOff>111774</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6AF8319D-5CB2-4389-9C07-60A13FFFB510}"/>
            </a:ext>
          </a:extLst>
        </xdr:cNvPr>
        <xdr:cNvSpPr txBox="1"/>
      </xdr:nvSpPr>
      <xdr:spPr>
        <a:xfrm>
          <a:off x="8184225" y="93319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55</xdr:row>
      <xdr:rowOff>134073</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7914D5E2-553E-472C-AAEE-E08821E27973}"/>
            </a:ext>
          </a:extLst>
        </xdr:cNvPr>
        <xdr:cNvSpPr txBox="1"/>
      </xdr:nvSpPr>
      <xdr:spPr>
        <a:xfrm>
          <a:off x="7399365" y="93542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55</xdr:row>
      <xdr:rowOff>149784</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337D63AA-768C-4B3D-8233-0D8351DA394E}"/>
            </a:ext>
          </a:extLst>
        </xdr:cNvPr>
        <xdr:cNvSpPr txBox="1"/>
      </xdr:nvSpPr>
      <xdr:spPr>
        <a:xfrm>
          <a:off x="6624665" y="936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56</xdr:row>
      <xdr:rowOff>5111</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7A673552-53D1-4C4C-9536-83FBD79B2815}"/>
            </a:ext>
          </a:extLst>
        </xdr:cNvPr>
        <xdr:cNvSpPr txBox="1"/>
      </xdr:nvSpPr>
      <xdr:spPr>
        <a:xfrm>
          <a:off x="5849965" y="93929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953DB59A-DD79-44E7-9CC4-726F005927E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A4038FB6-AD66-43CE-A1C1-90E417738FF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BA9FED3-A14C-4112-A24E-A55C39DEB94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189395B5-BE5F-4F80-AD27-2E9519C95E3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F7D6521A-B713-462E-9F6F-0BD1B906580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74F573E-185A-4A63-8A03-A91E7402AF2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0ACCFEF-317F-4BBA-B1F8-6D4BB95664C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CE93B358-D202-4341-887C-AB7EABDEF49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DA173DA9-E666-43EA-90B2-47FA752DD8D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558526E8-7A0F-488D-B485-BDF81AAA20A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109577D-81A9-44ED-981B-E2219A0D325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791F3E8B-B318-423B-B4F1-E9CB2F3A643D}"/>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6433FDCF-C6FF-4C23-92D3-8C880F57FDB8}"/>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6A326E38-3E7D-4D62-9850-1479A515A573}"/>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456EBEED-F931-44B1-B1D7-00203702B5CD}"/>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6D36792C-0D1B-43E5-9DFF-29C878FDEAAF}"/>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F3287FBC-9297-4E68-82AF-D09C18F31CBF}"/>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48AC13BE-2766-4998-AF72-131EB711E7F6}"/>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9D3B7239-1481-4709-AC88-DE28A26D8124}"/>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3AB66669-5FAE-4F19-8535-D2877AE9F20C}"/>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10C09CD7-9591-43A6-BCFC-8F7391E34B44}"/>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8D817872-3916-4970-89E6-66CA1E9915A6}"/>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DA47D749-88DA-4E53-A092-983A92C52507}"/>
            </a:ext>
          </a:extLst>
        </xdr:cNvPr>
        <xdr:cNvSpPr txBox="1"/>
      </xdr:nvSpPr>
      <xdr:spPr>
        <a:xfrm>
          <a:off x="33608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85478769-2CC6-49DB-91AD-7DACDA882161}"/>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B857BBCF-1667-455F-BC03-ADA06288A27D}"/>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A04E0D9C-BFE3-414D-A31E-3B05065C602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044205E7-4064-40BF-85F8-FB643B32CDEE}"/>
            </a:ext>
          </a:extLst>
        </xdr:cNvPr>
        <xdr:cNvCxnSpPr/>
      </xdr:nvCxnSpPr>
      <xdr:spPr>
        <a:xfrm flipV="1">
          <a:off x="4086225" y="13052516"/>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A9C36055-F6B0-401A-8C3E-2535507402FB}"/>
            </a:ext>
          </a:extLst>
        </xdr:cNvPr>
        <xdr:cNvSpPr txBox="1"/>
      </xdr:nvSpPr>
      <xdr:spPr>
        <a:xfrm>
          <a:off x="4124960" y="1457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465C2F99-06EA-4877-B1AF-B9CF5CEA4E6B}"/>
            </a:ext>
          </a:extLst>
        </xdr:cNvPr>
        <xdr:cNvCxnSpPr/>
      </xdr:nvCxnSpPr>
      <xdr:spPr>
        <a:xfrm>
          <a:off x="4020820" y="14572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648B6AAF-562B-4323-AC27-5E1E5E478E72}"/>
            </a:ext>
          </a:extLst>
        </xdr:cNvPr>
        <xdr:cNvSpPr txBox="1"/>
      </xdr:nvSpPr>
      <xdr:spPr>
        <a:xfrm>
          <a:off x="4124960" y="12831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84ED7A05-D18E-4A4C-8856-849DB8725BEA}"/>
            </a:ext>
          </a:extLst>
        </xdr:cNvPr>
        <xdr:cNvCxnSpPr/>
      </xdr:nvCxnSpPr>
      <xdr:spPr>
        <a:xfrm>
          <a:off x="4020820" y="130525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49365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98C51355-98FB-451A-890E-342AC0942203}"/>
            </a:ext>
          </a:extLst>
        </xdr:cNvPr>
        <xdr:cNvSpPr txBox="1"/>
      </xdr:nvSpPr>
      <xdr:spPr>
        <a:xfrm>
          <a:off x="4124960" y="13628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577F3213-B7F0-4B60-91E9-9E184D21CF17}"/>
            </a:ext>
          </a:extLst>
        </xdr:cNvPr>
        <xdr:cNvSpPr/>
      </xdr:nvSpPr>
      <xdr:spPr>
        <a:xfrm>
          <a:off x="4036060" y="13772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DB03BCFD-9874-4184-9D49-2ADF1F6C2D9D}"/>
            </a:ext>
          </a:extLst>
        </xdr:cNvPr>
        <xdr:cNvSpPr/>
      </xdr:nvSpPr>
      <xdr:spPr>
        <a:xfrm>
          <a:off x="3312160" y="137114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38331B1F-9261-457E-A953-E5DD51AEA910}"/>
            </a:ext>
          </a:extLst>
        </xdr:cNvPr>
        <xdr:cNvSpPr/>
      </xdr:nvSpPr>
      <xdr:spPr>
        <a:xfrm>
          <a:off x="2514600" y="136984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AED7156A-C742-441F-B390-79E2B7C92ED8}"/>
            </a:ext>
          </a:extLst>
        </xdr:cNvPr>
        <xdr:cNvSpPr/>
      </xdr:nvSpPr>
      <xdr:spPr>
        <a:xfrm>
          <a:off x="1739900" y="1363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6" name="フローチャート: 判断 295">
          <a:extLst>
            <a:ext uri="{FF2B5EF4-FFF2-40B4-BE49-F238E27FC236}">
              <a16:creationId xmlns:a16="http://schemas.microsoft.com/office/drawing/2014/main" id="{878CB359-AD2A-43CA-9B39-BB83080E2C3B}"/>
            </a:ext>
          </a:extLst>
        </xdr:cNvPr>
        <xdr:cNvSpPr/>
      </xdr:nvSpPr>
      <xdr:spPr>
        <a:xfrm>
          <a:off x="965200" y="135258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CD59C9A-23BA-4446-B7BB-CCBB400134F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4977360-2DB7-45D1-AB39-23956D79DF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C0A0853-F5D9-449F-BCF2-20CAD09ADF7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FBC549B-C9E5-41D0-B9CB-9951DB6E1AD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ED48092-39D6-4FCC-903E-26A5CD57B96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93436</xdr:rowOff>
    </xdr:from>
    <xdr:to>
      <xdr:col>24</xdr:col>
      <xdr:colOff>114300</xdr:colOff>
      <xdr:row>84</xdr:row>
      <xdr:rowOff>23586</xdr:rowOff>
    </xdr:to>
    <xdr:sp macro="" textlink="">
      <xdr:nvSpPr>
        <xdr:cNvPr id="302" name="楕円 301">
          <a:extLst>
            <a:ext uri="{FF2B5EF4-FFF2-40B4-BE49-F238E27FC236}">
              <a16:creationId xmlns:a16="http://schemas.microsoft.com/office/drawing/2014/main" id="{01B84FA2-6345-4F68-B984-1538FDC326A2}"/>
            </a:ext>
          </a:extLst>
        </xdr:cNvPr>
        <xdr:cNvSpPr/>
      </xdr:nvSpPr>
      <xdr:spPr>
        <a:xfrm>
          <a:off x="4036060" y="140075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71863</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62429973-6685-48B8-A500-7F5F8CA61815}"/>
            </a:ext>
          </a:extLst>
        </xdr:cNvPr>
        <xdr:cNvSpPr txBox="1"/>
      </xdr:nvSpPr>
      <xdr:spPr>
        <a:xfrm>
          <a:off x="4124960" y="13985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77107</xdr:rowOff>
    </xdr:from>
    <xdr:to>
      <xdr:col>20</xdr:col>
      <xdr:colOff>38100</xdr:colOff>
      <xdr:row>84</xdr:row>
      <xdr:rowOff>7257</xdr:rowOff>
    </xdr:to>
    <xdr:sp macro="" textlink="">
      <xdr:nvSpPr>
        <xdr:cNvPr id="304" name="楕円 303">
          <a:extLst>
            <a:ext uri="{FF2B5EF4-FFF2-40B4-BE49-F238E27FC236}">
              <a16:creationId xmlns:a16="http://schemas.microsoft.com/office/drawing/2014/main" id="{A4927A54-2431-44A3-8AAE-20DE302D9501}"/>
            </a:ext>
          </a:extLst>
        </xdr:cNvPr>
        <xdr:cNvSpPr/>
      </xdr:nvSpPr>
      <xdr:spPr>
        <a:xfrm>
          <a:off x="3312160" y="139912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127907</xdr:rowOff>
    </xdr:from>
    <xdr:to>
      <xdr:col>24</xdr:col>
      <xdr:colOff>63500</xdr:colOff>
      <xdr:row>83</xdr:row>
      <xdr:rowOff>144236</xdr:rowOff>
    </xdr:to>
    <xdr:cxnSp macro="">
      <xdr:nvCxnSpPr>
        <xdr:cNvPr id="305" name="直線コネクタ 304">
          <a:extLst>
            <a:ext uri="{FF2B5EF4-FFF2-40B4-BE49-F238E27FC236}">
              <a16:creationId xmlns:a16="http://schemas.microsoft.com/office/drawing/2014/main" id="{B816F7FD-678E-4790-9699-3EDBF9CA226B}"/>
            </a:ext>
          </a:extLst>
        </xdr:cNvPr>
        <xdr:cNvCxnSpPr/>
      </xdr:nvCxnSpPr>
      <xdr:spPr>
        <a:xfrm>
          <a:off x="3355340" y="14042027"/>
          <a:ext cx="7315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139156</xdr:rowOff>
    </xdr:from>
    <xdr:to>
      <xdr:col>15</xdr:col>
      <xdr:colOff>101600</xdr:colOff>
      <xdr:row>84</xdr:row>
      <xdr:rowOff>69306</xdr:rowOff>
    </xdr:to>
    <xdr:sp macro="" textlink="">
      <xdr:nvSpPr>
        <xdr:cNvPr id="306" name="楕円 305">
          <a:extLst>
            <a:ext uri="{FF2B5EF4-FFF2-40B4-BE49-F238E27FC236}">
              <a16:creationId xmlns:a16="http://schemas.microsoft.com/office/drawing/2014/main" id="{8C294A23-441B-4231-8928-901E5CF92682}"/>
            </a:ext>
          </a:extLst>
        </xdr:cNvPr>
        <xdr:cNvSpPr/>
      </xdr:nvSpPr>
      <xdr:spPr>
        <a:xfrm>
          <a:off x="2514600" y="140532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127907</xdr:rowOff>
    </xdr:from>
    <xdr:to>
      <xdr:col>19</xdr:col>
      <xdr:colOff>177800</xdr:colOff>
      <xdr:row>84</xdr:row>
      <xdr:rowOff>18506</xdr:rowOff>
    </xdr:to>
    <xdr:cxnSp macro="">
      <xdr:nvCxnSpPr>
        <xdr:cNvPr id="307" name="直線コネクタ 306">
          <a:extLst>
            <a:ext uri="{FF2B5EF4-FFF2-40B4-BE49-F238E27FC236}">
              <a16:creationId xmlns:a16="http://schemas.microsoft.com/office/drawing/2014/main" id="{77AF495D-AE31-4627-A049-D56FFE2E56E1}"/>
            </a:ext>
          </a:extLst>
        </xdr:cNvPr>
        <xdr:cNvCxnSpPr/>
      </xdr:nvCxnSpPr>
      <xdr:spPr>
        <a:xfrm flipV="1">
          <a:off x="2565400" y="14042027"/>
          <a:ext cx="78994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41184</xdr:rowOff>
    </xdr:from>
    <xdr:to>
      <xdr:col>10</xdr:col>
      <xdr:colOff>165100</xdr:colOff>
      <xdr:row>83</xdr:row>
      <xdr:rowOff>142784</xdr:rowOff>
    </xdr:to>
    <xdr:sp macro="" textlink="">
      <xdr:nvSpPr>
        <xdr:cNvPr id="308" name="楕円 307">
          <a:extLst>
            <a:ext uri="{FF2B5EF4-FFF2-40B4-BE49-F238E27FC236}">
              <a16:creationId xmlns:a16="http://schemas.microsoft.com/office/drawing/2014/main" id="{4E6DE076-678E-434D-9F1E-735BABE207F0}"/>
            </a:ext>
          </a:extLst>
        </xdr:cNvPr>
        <xdr:cNvSpPr/>
      </xdr:nvSpPr>
      <xdr:spPr>
        <a:xfrm>
          <a:off x="1739900" y="1395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91984</xdr:rowOff>
    </xdr:from>
    <xdr:to>
      <xdr:col>15</xdr:col>
      <xdr:colOff>50800</xdr:colOff>
      <xdr:row>84</xdr:row>
      <xdr:rowOff>18506</xdr:rowOff>
    </xdr:to>
    <xdr:cxnSp macro="">
      <xdr:nvCxnSpPr>
        <xdr:cNvPr id="309" name="直線コネクタ 308">
          <a:extLst>
            <a:ext uri="{FF2B5EF4-FFF2-40B4-BE49-F238E27FC236}">
              <a16:creationId xmlns:a16="http://schemas.microsoft.com/office/drawing/2014/main" id="{3E1673DA-AF5D-4A0C-BB8B-A65F82997009}"/>
            </a:ext>
          </a:extLst>
        </xdr:cNvPr>
        <xdr:cNvCxnSpPr/>
      </xdr:nvCxnSpPr>
      <xdr:spPr>
        <a:xfrm>
          <a:off x="1790700" y="14006104"/>
          <a:ext cx="774700" cy="9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163649</xdr:rowOff>
    </xdr:from>
    <xdr:to>
      <xdr:col>6</xdr:col>
      <xdr:colOff>38100</xdr:colOff>
      <xdr:row>83</xdr:row>
      <xdr:rowOff>93799</xdr:rowOff>
    </xdr:to>
    <xdr:sp macro="" textlink="">
      <xdr:nvSpPr>
        <xdr:cNvPr id="310" name="楕円 309">
          <a:extLst>
            <a:ext uri="{FF2B5EF4-FFF2-40B4-BE49-F238E27FC236}">
              <a16:creationId xmlns:a16="http://schemas.microsoft.com/office/drawing/2014/main" id="{1373E0B6-18F3-41AD-BEE7-9AE38DDF12F9}"/>
            </a:ext>
          </a:extLst>
        </xdr:cNvPr>
        <xdr:cNvSpPr/>
      </xdr:nvSpPr>
      <xdr:spPr>
        <a:xfrm>
          <a:off x="965200" y="13910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42999</xdr:rowOff>
    </xdr:from>
    <xdr:to>
      <xdr:col>10</xdr:col>
      <xdr:colOff>114300</xdr:colOff>
      <xdr:row>83</xdr:row>
      <xdr:rowOff>91984</xdr:rowOff>
    </xdr:to>
    <xdr:cxnSp macro="">
      <xdr:nvCxnSpPr>
        <xdr:cNvPr id="311" name="直線コネクタ 310">
          <a:extLst>
            <a:ext uri="{FF2B5EF4-FFF2-40B4-BE49-F238E27FC236}">
              <a16:creationId xmlns:a16="http://schemas.microsoft.com/office/drawing/2014/main" id="{B9166CDA-EC68-4CA2-A8B6-1FE228D28678}"/>
            </a:ext>
          </a:extLst>
        </xdr:cNvPr>
        <xdr:cNvCxnSpPr/>
      </xdr:nvCxnSpPr>
      <xdr:spPr>
        <a:xfrm>
          <a:off x="1008380" y="13957119"/>
          <a:ext cx="78232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79301</xdr:rowOff>
    </xdr:from>
    <xdr:ext cx="405111" cy="259045"/>
    <xdr:sp macro="" textlink="">
      <xdr:nvSpPr>
        <xdr:cNvPr id="312" name="n_1aveValue【公営住宅】&#10;有形固定資産減価償却率">
          <a:extLst>
            <a:ext uri="{FF2B5EF4-FFF2-40B4-BE49-F238E27FC236}">
              <a16:creationId xmlns:a16="http://schemas.microsoft.com/office/drawing/2014/main" id="{462DD2F2-CDCC-4E7A-87EB-FFB9F0CAE0CB}"/>
            </a:ext>
          </a:extLst>
        </xdr:cNvPr>
        <xdr:cNvSpPr txBox="1"/>
      </xdr:nvSpPr>
      <xdr:spPr>
        <a:xfrm>
          <a:off x="3170564" y="1349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66239</xdr:rowOff>
    </xdr:from>
    <xdr:ext cx="405111" cy="259045"/>
    <xdr:sp macro="" textlink="">
      <xdr:nvSpPr>
        <xdr:cNvPr id="313" name="n_2aveValue【公営住宅】&#10;有形固定資産減価償却率">
          <a:extLst>
            <a:ext uri="{FF2B5EF4-FFF2-40B4-BE49-F238E27FC236}">
              <a16:creationId xmlns:a16="http://schemas.microsoft.com/office/drawing/2014/main" id="{5300ED0D-81DB-4887-B726-89615211FC28}"/>
            </a:ext>
          </a:extLst>
        </xdr:cNvPr>
        <xdr:cNvSpPr txBox="1"/>
      </xdr:nvSpPr>
      <xdr:spPr>
        <a:xfrm>
          <a:off x="2385704" y="1347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4190</xdr:rowOff>
    </xdr:from>
    <xdr:ext cx="405111" cy="259045"/>
    <xdr:sp macro="" textlink="">
      <xdr:nvSpPr>
        <xdr:cNvPr id="314" name="n_3aveValue【公営住宅】&#10;有形固定資産減価償却率">
          <a:extLst>
            <a:ext uri="{FF2B5EF4-FFF2-40B4-BE49-F238E27FC236}">
              <a16:creationId xmlns:a16="http://schemas.microsoft.com/office/drawing/2014/main" id="{C41B4B42-0872-4F2A-A2E1-79899FA1D2AB}"/>
            </a:ext>
          </a:extLst>
        </xdr:cNvPr>
        <xdr:cNvSpPr txBox="1"/>
      </xdr:nvSpPr>
      <xdr:spPr>
        <a:xfrm>
          <a:off x="1611004" y="1341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61340</xdr:rowOff>
    </xdr:from>
    <xdr:ext cx="405111" cy="259045"/>
    <xdr:sp macro="" textlink="">
      <xdr:nvSpPr>
        <xdr:cNvPr id="315" name="n_4aveValue【公営住宅】&#10;有形固定資産減価償却率">
          <a:extLst>
            <a:ext uri="{FF2B5EF4-FFF2-40B4-BE49-F238E27FC236}">
              <a16:creationId xmlns:a16="http://schemas.microsoft.com/office/drawing/2014/main" id="{F620393E-0B2E-41C6-9DA4-9B654B4B0F16}"/>
            </a:ext>
          </a:extLst>
        </xdr:cNvPr>
        <xdr:cNvSpPr txBox="1"/>
      </xdr:nvSpPr>
      <xdr:spPr>
        <a:xfrm>
          <a:off x="836304" y="1330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169834</xdr:rowOff>
    </xdr:from>
    <xdr:ext cx="405111" cy="259045"/>
    <xdr:sp macro="" textlink="">
      <xdr:nvSpPr>
        <xdr:cNvPr id="316" name="n_1mainValue【公営住宅】&#10;有形固定資産減価償却率">
          <a:extLst>
            <a:ext uri="{FF2B5EF4-FFF2-40B4-BE49-F238E27FC236}">
              <a16:creationId xmlns:a16="http://schemas.microsoft.com/office/drawing/2014/main" id="{FC693B38-ABFF-4B83-AFDF-F2B781F48FEA}"/>
            </a:ext>
          </a:extLst>
        </xdr:cNvPr>
        <xdr:cNvSpPr txBox="1"/>
      </xdr:nvSpPr>
      <xdr:spPr>
        <a:xfrm>
          <a:off x="3170564" y="1408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60433</xdr:rowOff>
    </xdr:from>
    <xdr:ext cx="405111" cy="259045"/>
    <xdr:sp macro="" textlink="">
      <xdr:nvSpPr>
        <xdr:cNvPr id="317" name="n_2mainValue【公営住宅】&#10;有形固定資産減価償却率">
          <a:extLst>
            <a:ext uri="{FF2B5EF4-FFF2-40B4-BE49-F238E27FC236}">
              <a16:creationId xmlns:a16="http://schemas.microsoft.com/office/drawing/2014/main" id="{FAAA205D-2CAC-454B-9832-B71158D64093}"/>
            </a:ext>
          </a:extLst>
        </xdr:cNvPr>
        <xdr:cNvSpPr txBox="1"/>
      </xdr:nvSpPr>
      <xdr:spPr>
        <a:xfrm>
          <a:off x="238570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133911</xdr:rowOff>
    </xdr:from>
    <xdr:ext cx="405111" cy="259045"/>
    <xdr:sp macro="" textlink="">
      <xdr:nvSpPr>
        <xdr:cNvPr id="318" name="n_3mainValue【公営住宅】&#10;有形固定資産減価償却率">
          <a:extLst>
            <a:ext uri="{FF2B5EF4-FFF2-40B4-BE49-F238E27FC236}">
              <a16:creationId xmlns:a16="http://schemas.microsoft.com/office/drawing/2014/main" id="{C79A1E1E-8343-4259-8073-6CAC22203DC3}"/>
            </a:ext>
          </a:extLst>
        </xdr:cNvPr>
        <xdr:cNvSpPr txBox="1"/>
      </xdr:nvSpPr>
      <xdr:spPr>
        <a:xfrm>
          <a:off x="161100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84926</xdr:rowOff>
    </xdr:from>
    <xdr:ext cx="405111" cy="259045"/>
    <xdr:sp macro="" textlink="">
      <xdr:nvSpPr>
        <xdr:cNvPr id="319" name="n_4mainValue【公営住宅】&#10;有形固定資産減価償却率">
          <a:extLst>
            <a:ext uri="{FF2B5EF4-FFF2-40B4-BE49-F238E27FC236}">
              <a16:creationId xmlns:a16="http://schemas.microsoft.com/office/drawing/2014/main" id="{7207E5AA-176C-4F06-84B0-917343901493}"/>
            </a:ext>
          </a:extLst>
        </xdr:cNvPr>
        <xdr:cNvSpPr txBox="1"/>
      </xdr:nvSpPr>
      <xdr:spPr>
        <a:xfrm>
          <a:off x="836304" y="1399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BCC85735-9689-42F3-85CA-BB1092F75B1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8918AC7C-2955-4282-B7DE-8FE2935A8E5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AD386789-C587-4649-9064-6570745C840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EB53836-AC49-4C13-A7CF-B1FF56D8E2F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5ED7D482-54B2-462D-A509-983F9621343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7C735E8F-9F39-42CE-A6FE-A2C7391B166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16756B65-5755-4F17-8067-B385DDC4D7A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6CDAC16D-A33D-4FA6-AB6B-51E34B6801B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5F4C96A8-71A3-4BCC-916E-716421EB712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504A39F5-5A99-4CA0-A264-2FB1DCF88D3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164C5DAF-FC8B-4C00-96E9-AE3087A24F3E}"/>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1225D64C-A311-4EA5-ACC1-9126060C9FE6}"/>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F2415355-54FE-4454-80C2-0A3ECA78496C}"/>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37B27A22-2A87-4AEE-B710-724BE5B257F3}"/>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2637050-DBC7-4099-A352-F8F0E121265D}"/>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7BB338B-AAE9-42DB-B933-92DC6222E4E1}"/>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74D0C04C-021C-466A-A4C2-E091EB9A4FA9}"/>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A12141FE-3435-4216-8468-82227CF1F455}"/>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BAAF70F-5653-44E8-9A81-A44C7519DEC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41E4A42-EADC-41DB-B440-7669BB0E0B0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BA4BF7CD-95FD-4EFB-A51E-5EB9542AF79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D90344B3-8571-4E43-AC5F-D88A1A7CDEF9}"/>
            </a:ext>
          </a:extLst>
        </xdr:cNvPr>
        <xdr:cNvCxnSpPr/>
      </xdr:nvCxnSpPr>
      <xdr:spPr>
        <a:xfrm flipV="1">
          <a:off x="9219565" y="12994386"/>
          <a:ext cx="0" cy="1418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3D252650-99E9-416E-987F-BA32C8CA023B}"/>
            </a:ext>
          </a:extLst>
        </xdr:cNvPr>
        <xdr:cNvSpPr txBox="1"/>
      </xdr:nvSpPr>
      <xdr:spPr>
        <a:xfrm>
          <a:off x="9258300" y="1441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22EA315A-B309-4CB2-A904-8E21594B7266}"/>
            </a:ext>
          </a:extLst>
        </xdr:cNvPr>
        <xdr:cNvCxnSpPr/>
      </xdr:nvCxnSpPr>
      <xdr:spPr>
        <a:xfrm>
          <a:off x="9154160" y="14412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A1254133-5EEC-452B-8B34-E90F4FAFB205}"/>
            </a:ext>
          </a:extLst>
        </xdr:cNvPr>
        <xdr:cNvSpPr txBox="1"/>
      </xdr:nvSpPr>
      <xdr:spPr>
        <a:xfrm>
          <a:off x="9258300" y="12773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E12BA1DA-E619-4D35-B6E4-D09B651CA6C0}"/>
            </a:ext>
          </a:extLst>
        </xdr:cNvPr>
        <xdr:cNvCxnSpPr/>
      </xdr:nvCxnSpPr>
      <xdr:spPr>
        <a:xfrm>
          <a:off x="9154160" y="129943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46" name="【公営住宅】&#10;一人当たり面積平均値テキスト">
          <a:extLst>
            <a:ext uri="{FF2B5EF4-FFF2-40B4-BE49-F238E27FC236}">
              <a16:creationId xmlns:a16="http://schemas.microsoft.com/office/drawing/2014/main" id="{8FC81B71-18E4-4A02-8630-81ADA6921B96}"/>
            </a:ext>
          </a:extLst>
        </xdr:cNvPr>
        <xdr:cNvSpPr txBox="1"/>
      </xdr:nvSpPr>
      <xdr:spPr>
        <a:xfrm>
          <a:off x="9258300" y="13917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569C175B-3251-4802-BFBF-1948FD0FF15A}"/>
            </a:ext>
          </a:extLst>
        </xdr:cNvPr>
        <xdr:cNvSpPr/>
      </xdr:nvSpPr>
      <xdr:spPr>
        <a:xfrm>
          <a:off x="9192260" y="139393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55FFBB6C-C87E-47EA-B31F-0BDC4FEE0B7E}"/>
            </a:ext>
          </a:extLst>
        </xdr:cNvPr>
        <xdr:cNvSpPr/>
      </xdr:nvSpPr>
      <xdr:spPr>
        <a:xfrm>
          <a:off x="8445500" y="13946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A94E37FB-DFF7-46EC-8A51-D86C9F90749E}"/>
            </a:ext>
          </a:extLst>
        </xdr:cNvPr>
        <xdr:cNvSpPr/>
      </xdr:nvSpPr>
      <xdr:spPr>
        <a:xfrm>
          <a:off x="7670800" y="139517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6009C8B3-5025-47DC-96D5-39CB125BC9D4}"/>
            </a:ext>
          </a:extLst>
        </xdr:cNvPr>
        <xdr:cNvSpPr/>
      </xdr:nvSpPr>
      <xdr:spPr>
        <a:xfrm>
          <a:off x="6873240" y="1395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1" name="フローチャート: 判断 350">
          <a:extLst>
            <a:ext uri="{FF2B5EF4-FFF2-40B4-BE49-F238E27FC236}">
              <a16:creationId xmlns:a16="http://schemas.microsoft.com/office/drawing/2014/main" id="{B75D7C18-EB58-4B56-9C86-CCD1167365A7}"/>
            </a:ext>
          </a:extLst>
        </xdr:cNvPr>
        <xdr:cNvSpPr/>
      </xdr:nvSpPr>
      <xdr:spPr>
        <a:xfrm>
          <a:off x="6098540" y="13989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5FB131A-E892-4285-8AA9-AA34945D65F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0FFA339-AB9B-4C9B-A1D1-121E961D8C0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478B3A3-C564-4833-A3FD-3BC3D5F401A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84AEAA1-082E-4AA4-91E8-7E7B72BC371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22C736A-5F6B-4502-A880-7556F0E613B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140005</xdr:rowOff>
    </xdr:from>
    <xdr:to>
      <xdr:col>55</xdr:col>
      <xdr:colOff>50800</xdr:colOff>
      <xdr:row>83</xdr:row>
      <xdr:rowOff>70155</xdr:rowOff>
    </xdr:to>
    <xdr:sp macro="" textlink="">
      <xdr:nvSpPr>
        <xdr:cNvPr id="357" name="楕円 356">
          <a:extLst>
            <a:ext uri="{FF2B5EF4-FFF2-40B4-BE49-F238E27FC236}">
              <a16:creationId xmlns:a16="http://schemas.microsoft.com/office/drawing/2014/main" id="{63C8A984-57EA-4CF7-BCFB-9510F5614D1C}"/>
            </a:ext>
          </a:extLst>
        </xdr:cNvPr>
        <xdr:cNvSpPr/>
      </xdr:nvSpPr>
      <xdr:spPr>
        <a:xfrm>
          <a:off x="9192260" y="138864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162882</xdr:rowOff>
    </xdr:from>
    <xdr:ext cx="469744" cy="259045"/>
    <xdr:sp macro="" textlink="">
      <xdr:nvSpPr>
        <xdr:cNvPr id="358" name="【公営住宅】&#10;一人当たり面積該当値テキスト">
          <a:extLst>
            <a:ext uri="{FF2B5EF4-FFF2-40B4-BE49-F238E27FC236}">
              <a16:creationId xmlns:a16="http://schemas.microsoft.com/office/drawing/2014/main" id="{B92DE610-C075-4ED6-AD6D-2B4B48A17D7B}"/>
            </a:ext>
          </a:extLst>
        </xdr:cNvPr>
        <xdr:cNvSpPr txBox="1"/>
      </xdr:nvSpPr>
      <xdr:spPr>
        <a:xfrm>
          <a:off x="9258300" y="13741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148234</xdr:rowOff>
    </xdr:from>
    <xdr:to>
      <xdr:col>50</xdr:col>
      <xdr:colOff>165100</xdr:colOff>
      <xdr:row>83</xdr:row>
      <xdr:rowOff>78384</xdr:rowOff>
    </xdr:to>
    <xdr:sp macro="" textlink="">
      <xdr:nvSpPr>
        <xdr:cNvPr id="359" name="楕円 358">
          <a:extLst>
            <a:ext uri="{FF2B5EF4-FFF2-40B4-BE49-F238E27FC236}">
              <a16:creationId xmlns:a16="http://schemas.microsoft.com/office/drawing/2014/main" id="{58C019D4-B4E3-48CA-9CAA-B5AA667317D6}"/>
            </a:ext>
          </a:extLst>
        </xdr:cNvPr>
        <xdr:cNvSpPr/>
      </xdr:nvSpPr>
      <xdr:spPr>
        <a:xfrm>
          <a:off x="8445500" y="138947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19355</xdr:rowOff>
    </xdr:from>
    <xdr:to>
      <xdr:col>55</xdr:col>
      <xdr:colOff>0</xdr:colOff>
      <xdr:row>83</xdr:row>
      <xdr:rowOff>27584</xdr:rowOff>
    </xdr:to>
    <xdr:cxnSp macro="">
      <xdr:nvCxnSpPr>
        <xdr:cNvPr id="360" name="直線コネクタ 359">
          <a:extLst>
            <a:ext uri="{FF2B5EF4-FFF2-40B4-BE49-F238E27FC236}">
              <a16:creationId xmlns:a16="http://schemas.microsoft.com/office/drawing/2014/main" id="{28BEACC1-347A-42A1-A9B7-6A630BFA4503}"/>
            </a:ext>
          </a:extLst>
        </xdr:cNvPr>
        <xdr:cNvCxnSpPr/>
      </xdr:nvCxnSpPr>
      <xdr:spPr>
        <a:xfrm flipV="1">
          <a:off x="8496300" y="13933475"/>
          <a:ext cx="7239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164236</xdr:rowOff>
    </xdr:from>
    <xdr:to>
      <xdr:col>46</xdr:col>
      <xdr:colOff>38100</xdr:colOff>
      <xdr:row>83</xdr:row>
      <xdr:rowOff>94386</xdr:rowOff>
    </xdr:to>
    <xdr:sp macro="" textlink="">
      <xdr:nvSpPr>
        <xdr:cNvPr id="361" name="楕円 360">
          <a:extLst>
            <a:ext uri="{FF2B5EF4-FFF2-40B4-BE49-F238E27FC236}">
              <a16:creationId xmlns:a16="http://schemas.microsoft.com/office/drawing/2014/main" id="{491672B8-74F8-4E05-85DD-97B27A4BA245}"/>
            </a:ext>
          </a:extLst>
        </xdr:cNvPr>
        <xdr:cNvSpPr/>
      </xdr:nvSpPr>
      <xdr:spPr>
        <a:xfrm>
          <a:off x="7670800" y="139107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27584</xdr:rowOff>
    </xdr:from>
    <xdr:to>
      <xdr:col>50</xdr:col>
      <xdr:colOff>114300</xdr:colOff>
      <xdr:row>83</xdr:row>
      <xdr:rowOff>43586</xdr:rowOff>
    </xdr:to>
    <xdr:cxnSp macro="">
      <xdr:nvCxnSpPr>
        <xdr:cNvPr id="362" name="直線コネクタ 361">
          <a:extLst>
            <a:ext uri="{FF2B5EF4-FFF2-40B4-BE49-F238E27FC236}">
              <a16:creationId xmlns:a16="http://schemas.microsoft.com/office/drawing/2014/main" id="{FBC5C80B-EE02-4A10-A5EC-7369AF6A3E71}"/>
            </a:ext>
          </a:extLst>
        </xdr:cNvPr>
        <xdr:cNvCxnSpPr/>
      </xdr:nvCxnSpPr>
      <xdr:spPr>
        <a:xfrm flipV="1">
          <a:off x="7713980" y="13941704"/>
          <a:ext cx="7823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170638</xdr:rowOff>
    </xdr:from>
    <xdr:to>
      <xdr:col>41</xdr:col>
      <xdr:colOff>101600</xdr:colOff>
      <xdr:row>83</xdr:row>
      <xdr:rowOff>100788</xdr:rowOff>
    </xdr:to>
    <xdr:sp macro="" textlink="">
      <xdr:nvSpPr>
        <xdr:cNvPr id="363" name="楕円 362">
          <a:extLst>
            <a:ext uri="{FF2B5EF4-FFF2-40B4-BE49-F238E27FC236}">
              <a16:creationId xmlns:a16="http://schemas.microsoft.com/office/drawing/2014/main" id="{FACBD16F-EEEC-4B2F-8E81-823B2B1DE71D}"/>
            </a:ext>
          </a:extLst>
        </xdr:cNvPr>
        <xdr:cNvSpPr/>
      </xdr:nvSpPr>
      <xdr:spPr>
        <a:xfrm>
          <a:off x="6873240" y="13917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43586</xdr:rowOff>
    </xdr:from>
    <xdr:to>
      <xdr:col>45</xdr:col>
      <xdr:colOff>177800</xdr:colOff>
      <xdr:row>83</xdr:row>
      <xdr:rowOff>49988</xdr:rowOff>
    </xdr:to>
    <xdr:cxnSp macro="">
      <xdr:nvCxnSpPr>
        <xdr:cNvPr id="364" name="直線コネクタ 363">
          <a:extLst>
            <a:ext uri="{FF2B5EF4-FFF2-40B4-BE49-F238E27FC236}">
              <a16:creationId xmlns:a16="http://schemas.microsoft.com/office/drawing/2014/main" id="{B4D6C653-4D99-422D-965D-E72ECEB8853A}"/>
            </a:ext>
          </a:extLst>
        </xdr:cNvPr>
        <xdr:cNvCxnSpPr/>
      </xdr:nvCxnSpPr>
      <xdr:spPr>
        <a:xfrm flipV="1">
          <a:off x="6924040" y="13957706"/>
          <a:ext cx="78994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9246</xdr:rowOff>
    </xdr:from>
    <xdr:to>
      <xdr:col>36</xdr:col>
      <xdr:colOff>165100</xdr:colOff>
      <xdr:row>83</xdr:row>
      <xdr:rowOff>110846</xdr:rowOff>
    </xdr:to>
    <xdr:sp macro="" textlink="">
      <xdr:nvSpPr>
        <xdr:cNvPr id="365" name="楕円 364">
          <a:extLst>
            <a:ext uri="{FF2B5EF4-FFF2-40B4-BE49-F238E27FC236}">
              <a16:creationId xmlns:a16="http://schemas.microsoft.com/office/drawing/2014/main" id="{835ED7C4-BFC1-40C7-84DF-11883E911535}"/>
            </a:ext>
          </a:extLst>
        </xdr:cNvPr>
        <xdr:cNvSpPr/>
      </xdr:nvSpPr>
      <xdr:spPr>
        <a:xfrm>
          <a:off x="6098540" y="1392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49988</xdr:rowOff>
    </xdr:from>
    <xdr:to>
      <xdr:col>41</xdr:col>
      <xdr:colOff>50800</xdr:colOff>
      <xdr:row>83</xdr:row>
      <xdr:rowOff>60046</xdr:rowOff>
    </xdr:to>
    <xdr:cxnSp macro="">
      <xdr:nvCxnSpPr>
        <xdr:cNvPr id="366" name="直線コネクタ 365">
          <a:extLst>
            <a:ext uri="{FF2B5EF4-FFF2-40B4-BE49-F238E27FC236}">
              <a16:creationId xmlns:a16="http://schemas.microsoft.com/office/drawing/2014/main" id="{2DF9E437-EA92-41B0-AD4F-42F40D6E4C48}"/>
            </a:ext>
          </a:extLst>
        </xdr:cNvPr>
        <xdr:cNvCxnSpPr/>
      </xdr:nvCxnSpPr>
      <xdr:spPr>
        <a:xfrm flipV="1">
          <a:off x="6149340" y="13964108"/>
          <a:ext cx="7747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67" name="n_1aveValue【公営住宅】&#10;一人当たり面積">
          <a:extLst>
            <a:ext uri="{FF2B5EF4-FFF2-40B4-BE49-F238E27FC236}">
              <a16:creationId xmlns:a16="http://schemas.microsoft.com/office/drawing/2014/main" id="{A64F2374-6B3E-44FA-9883-DE3001E1C345}"/>
            </a:ext>
          </a:extLst>
        </xdr:cNvPr>
        <xdr:cNvSpPr txBox="1"/>
      </xdr:nvSpPr>
      <xdr:spPr>
        <a:xfrm>
          <a:off x="8271587" y="14039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68" name="n_2aveValue【公営住宅】&#10;一人当たり面積">
          <a:extLst>
            <a:ext uri="{FF2B5EF4-FFF2-40B4-BE49-F238E27FC236}">
              <a16:creationId xmlns:a16="http://schemas.microsoft.com/office/drawing/2014/main" id="{4C841517-56FE-4D13-8F18-92143935A951}"/>
            </a:ext>
          </a:extLst>
        </xdr:cNvPr>
        <xdr:cNvSpPr txBox="1"/>
      </xdr:nvSpPr>
      <xdr:spPr>
        <a:xfrm>
          <a:off x="7509587" y="14044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69" name="n_3aveValue【公営住宅】&#10;一人当たり面積">
          <a:extLst>
            <a:ext uri="{FF2B5EF4-FFF2-40B4-BE49-F238E27FC236}">
              <a16:creationId xmlns:a16="http://schemas.microsoft.com/office/drawing/2014/main" id="{334B5D4A-F777-4B97-9DCA-D392A4DE1EBC}"/>
            </a:ext>
          </a:extLst>
        </xdr:cNvPr>
        <xdr:cNvSpPr txBox="1"/>
      </xdr:nvSpPr>
      <xdr:spPr>
        <a:xfrm>
          <a:off x="6712027" y="1404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168267</xdr:rowOff>
    </xdr:from>
    <xdr:ext cx="469744" cy="259045"/>
    <xdr:sp macro="" textlink="">
      <xdr:nvSpPr>
        <xdr:cNvPr id="370" name="n_4aveValue【公営住宅】&#10;一人当たり面積">
          <a:extLst>
            <a:ext uri="{FF2B5EF4-FFF2-40B4-BE49-F238E27FC236}">
              <a16:creationId xmlns:a16="http://schemas.microsoft.com/office/drawing/2014/main" id="{BA20A9CE-9596-4EB2-9B70-CBA7C6798CEE}"/>
            </a:ext>
          </a:extLst>
        </xdr:cNvPr>
        <xdr:cNvSpPr txBox="1"/>
      </xdr:nvSpPr>
      <xdr:spPr>
        <a:xfrm>
          <a:off x="5937327" y="1408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94911</xdr:rowOff>
    </xdr:from>
    <xdr:ext cx="469744" cy="259045"/>
    <xdr:sp macro="" textlink="">
      <xdr:nvSpPr>
        <xdr:cNvPr id="371" name="n_1mainValue【公営住宅】&#10;一人当たり面積">
          <a:extLst>
            <a:ext uri="{FF2B5EF4-FFF2-40B4-BE49-F238E27FC236}">
              <a16:creationId xmlns:a16="http://schemas.microsoft.com/office/drawing/2014/main" id="{8DBA1E93-44F4-42FB-90F1-346C135344E4}"/>
            </a:ext>
          </a:extLst>
        </xdr:cNvPr>
        <xdr:cNvSpPr txBox="1"/>
      </xdr:nvSpPr>
      <xdr:spPr>
        <a:xfrm>
          <a:off x="8271587" y="13673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110913</xdr:rowOff>
    </xdr:from>
    <xdr:ext cx="469744" cy="259045"/>
    <xdr:sp macro="" textlink="">
      <xdr:nvSpPr>
        <xdr:cNvPr id="372" name="n_2mainValue【公営住宅】&#10;一人当たり面積">
          <a:extLst>
            <a:ext uri="{FF2B5EF4-FFF2-40B4-BE49-F238E27FC236}">
              <a16:creationId xmlns:a16="http://schemas.microsoft.com/office/drawing/2014/main" id="{D5396184-3257-41E7-A1B6-0FE84708320E}"/>
            </a:ext>
          </a:extLst>
        </xdr:cNvPr>
        <xdr:cNvSpPr txBox="1"/>
      </xdr:nvSpPr>
      <xdr:spPr>
        <a:xfrm>
          <a:off x="7509587" y="13689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117315</xdr:rowOff>
    </xdr:from>
    <xdr:ext cx="469744" cy="259045"/>
    <xdr:sp macro="" textlink="">
      <xdr:nvSpPr>
        <xdr:cNvPr id="373" name="n_3mainValue【公営住宅】&#10;一人当たり面積">
          <a:extLst>
            <a:ext uri="{FF2B5EF4-FFF2-40B4-BE49-F238E27FC236}">
              <a16:creationId xmlns:a16="http://schemas.microsoft.com/office/drawing/2014/main" id="{B4D58B3F-9A48-4580-82B0-68E075FB9D63}"/>
            </a:ext>
          </a:extLst>
        </xdr:cNvPr>
        <xdr:cNvSpPr txBox="1"/>
      </xdr:nvSpPr>
      <xdr:spPr>
        <a:xfrm>
          <a:off x="6712027" y="136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127373</xdr:rowOff>
    </xdr:from>
    <xdr:ext cx="469744" cy="259045"/>
    <xdr:sp macro="" textlink="">
      <xdr:nvSpPr>
        <xdr:cNvPr id="374" name="n_4mainValue【公営住宅】&#10;一人当たり面積">
          <a:extLst>
            <a:ext uri="{FF2B5EF4-FFF2-40B4-BE49-F238E27FC236}">
              <a16:creationId xmlns:a16="http://schemas.microsoft.com/office/drawing/2014/main" id="{7BE62B75-150E-4CBB-96CF-C5EC3D2B463E}"/>
            </a:ext>
          </a:extLst>
        </xdr:cNvPr>
        <xdr:cNvSpPr txBox="1"/>
      </xdr:nvSpPr>
      <xdr:spPr>
        <a:xfrm>
          <a:off x="5937327" y="1370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B2E3C82-7389-49CD-BD2E-E9E863AB283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7B1B57B-032B-481D-BACF-6719E64C540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A354061D-F85E-4546-A497-04F1E676E85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84A6C374-B505-48BB-ADB9-44EB58A0E42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2EA6CEC-EFBC-4951-A93E-36B31ECF138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6F1FEE00-232D-416F-ADEE-01897673985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C7E340F8-CC2C-44EE-94BB-BBD4E3AA133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CAAB01E3-451E-4B36-94FA-5E12A464536F}"/>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AF6D6DBB-6BC8-48D5-8778-691FBB52BC9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298EB2B5-1179-4588-9BB0-539BED1ED37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9C7B449D-BE17-470F-B2B5-A9FC10128989}"/>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EDBDB208-9AC5-400E-80E6-68AC5D30D47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F50685A0-A4D1-46A3-986F-57697EF3730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4BC25D76-4588-4F2B-9EB9-B46336EC328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823855F-2BA7-471A-ABE7-17E4E3371A4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3C2BAB15-FFD1-4F55-B6EB-DDE62B200E72}"/>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B7616B5-44E6-4CE7-845E-19384488188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1A9FFC51-07A8-4E77-931B-2F1F3EB78AF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870ABA7B-D5BF-4AF4-933A-CB7D6F912AC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FDA64654-1785-4B4E-80EA-273EA769AE4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B56D5BC2-F87E-4FAC-B352-3A3688148B5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539908F6-9608-466F-96AC-FCAC3C448D4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8A3E6F5-57E2-4E58-85A3-8BF97209E3F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9B57A041-2E38-4947-AA82-A2C08A085F4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CAE606DB-A20B-4B32-A770-1015A6C7609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8BA5B5B9-DAD4-4A92-8561-A116F8097A4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94AB48B6-4FEA-4B90-B5E5-D4083E56AAE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9B8460DC-1DDE-4709-A073-6639FFBBFB79}"/>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C7026AC0-3607-4CF0-9B49-7A2FAF1EFA7B}"/>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5465D860-F907-4ECE-8676-7CD12379D718}"/>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6CE12046-BCF6-4CFD-9F62-28C6E82E6498}"/>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B0F4D6B9-9E03-4EFD-B340-0D4CDEFE2173}"/>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5F1C1196-84A6-4575-97EB-F1DEC4F8DAE6}"/>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C03682A3-D9B6-4E2A-A3FE-05AA71564009}"/>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7E255AC0-A1D8-45DD-9E68-D8C3A3100628}"/>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39F1A7E4-2282-4371-80D3-BEED88FE1E2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0F0A751C-18D4-440E-B14B-43DEE3E9E6FA}"/>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61F1EBD1-1135-456B-998C-D513843B22A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0BBF1111-400C-479D-A27F-8456B6F5BFA4}"/>
            </a:ext>
          </a:extLst>
        </xdr:cNvPr>
        <xdr:cNvCxnSpPr/>
      </xdr:nvCxnSpPr>
      <xdr:spPr>
        <a:xfrm flipV="1">
          <a:off x="14375764" y="572566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D5D7C537-2530-47E9-AFF5-87D1C1BEE672}"/>
            </a:ext>
          </a:extLst>
        </xdr:cNvPr>
        <xdr:cNvSpPr txBox="1"/>
      </xdr:nvSpPr>
      <xdr:spPr>
        <a:xfrm>
          <a:off x="14414500"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BC173E11-B65B-4D51-AB79-D74250695BF8}"/>
            </a:ext>
          </a:extLst>
        </xdr:cNvPr>
        <xdr:cNvCxnSpPr/>
      </xdr:nvCxnSpPr>
      <xdr:spPr>
        <a:xfrm>
          <a:off x="14287500" y="700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DC60E417-E3A6-480B-B855-E5D7E8A8C8A0}"/>
            </a:ext>
          </a:extLst>
        </xdr:cNvPr>
        <xdr:cNvSpPr txBox="1"/>
      </xdr:nvSpPr>
      <xdr:spPr>
        <a:xfrm>
          <a:off x="14414500" y="5508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3C86E633-8E90-4C41-8682-9EC20B2E1BE3}"/>
            </a:ext>
          </a:extLst>
        </xdr:cNvPr>
        <xdr:cNvCxnSpPr/>
      </xdr:nvCxnSpPr>
      <xdr:spPr>
        <a:xfrm>
          <a:off x="14287500" y="57256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104411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2B0E704F-5799-40FD-ADAC-ABAA2B53B3C1}"/>
            </a:ext>
          </a:extLst>
        </xdr:cNvPr>
        <xdr:cNvSpPr txBox="1"/>
      </xdr:nvSpPr>
      <xdr:spPr>
        <a:xfrm>
          <a:off x="14414500" y="6139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E1EFCC25-AAE6-4F1B-9DBC-A8874B94EEAC}"/>
            </a:ext>
          </a:extLst>
        </xdr:cNvPr>
        <xdr:cNvSpPr/>
      </xdr:nvSpPr>
      <xdr:spPr>
        <a:xfrm>
          <a:off x="14325600" y="616102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E322C19C-F801-4E58-BF17-D4C549AEF227}"/>
            </a:ext>
          </a:extLst>
        </xdr:cNvPr>
        <xdr:cNvSpPr/>
      </xdr:nvSpPr>
      <xdr:spPr>
        <a:xfrm>
          <a:off x="1357884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AD54B913-FCE7-4483-89C6-CC4B856610F4}"/>
            </a:ext>
          </a:extLst>
        </xdr:cNvPr>
        <xdr:cNvSpPr/>
      </xdr:nvSpPr>
      <xdr:spPr>
        <a:xfrm>
          <a:off x="12804140" y="6065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0D625AEE-DEED-43F3-9705-0DBDE1DA1610}"/>
            </a:ext>
          </a:extLst>
        </xdr:cNvPr>
        <xdr:cNvSpPr/>
      </xdr:nvSpPr>
      <xdr:spPr>
        <a:xfrm>
          <a:off x="12029440" y="59888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423" name="フローチャート: 判断 422">
          <a:extLst>
            <a:ext uri="{FF2B5EF4-FFF2-40B4-BE49-F238E27FC236}">
              <a16:creationId xmlns:a16="http://schemas.microsoft.com/office/drawing/2014/main" id="{F25AFCD3-8654-49C1-994C-754B7E8B8002}"/>
            </a:ext>
          </a:extLst>
        </xdr:cNvPr>
        <xdr:cNvSpPr/>
      </xdr:nvSpPr>
      <xdr:spPr>
        <a:xfrm>
          <a:off x="11231880" y="591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B94DDFDD-6967-4F2C-8932-A894F5B0013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7E52BC57-7AD7-4A54-A92D-CF37F7CA9C6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AFDB07D-B516-4A82-B8D2-FFD10F3B148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A3EB77E-4D1E-4982-B109-71A476B8718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A4B8E50-D105-43E5-AE3E-93852E43895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50546</xdr:rowOff>
    </xdr:from>
    <xdr:to>
      <xdr:col>85</xdr:col>
      <xdr:colOff>177800</xdr:colOff>
      <xdr:row>35</xdr:row>
      <xdr:rowOff>152146</xdr:rowOff>
    </xdr:to>
    <xdr:sp macro="" textlink="">
      <xdr:nvSpPr>
        <xdr:cNvPr id="429" name="楕円 428">
          <a:extLst>
            <a:ext uri="{FF2B5EF4-FFF2-40B4-BE49-F238E27FC236}">
              <a16:creationId xmlns:a16="http://schemas.microsoft.com/office/drawing/2014/main" id="{8A1FD8B9-A198-4F5E-B20F-CB841F9048EC}"/>
            </a:ext>
          </a:extLst>
        </xdr:cNvPr>
        <xdr:cNvSpPr/>
      </xdr:nvSpPr>
      <xdr:spPr>
        <a:xfrm>
          <a:off x="14325600" y="591794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73423</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FB139401-0DEF-46B2-BC7C-EAB8252913B9}"/>
            </a:ext>
          </a:extLst>
        </xdr:cNvPr>
        <xdr:cNvSpPr txBox="1"/>
      </xdr:nvSpPr>
      <xdr:spPr>
        <a:xfrm>
          <a:off x="14414500" y="57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162560</xdr:rowOff>
    </xdr:from>
    <xdr:to>
      <xdr:col>81</xdr:col>
      <xdr:colOff>101600</xdr:colOff>
      <xdr:row>35</xdr:row>
      <xdr:rowOff>92710</xdr:rowOff>
    </xdr:to>
    <xdr:sp macro="" textlink="">
      <xdr:nvSpPr>
        <xdr:cNvPr id="431" name="楕円 430">
          <a:extLst>
            <a:ext uri="{FF2B5EF4-FFF2-40B4-BE49-F238E27FC236}">
              <a16:creationId xmlns:a16="http://schemas.microsoft.com/office/drawing/2014/main" id="{8FDEEACD-22E1-4862-9F07-E47A69C28DB8}"/>
            </a:ext>
          </a:extLst>
        </xdr:cNvPr>
        <xdr:cNvSpPr/>
      </xdr:nvSpPr>
      <xdr:spPr>
        <a:xfrm>
          <a:off x="13578840" y="5862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41910</xdr:rowOff>
    </xdr:from>
    <xdr:to>
      <xdr:col>85</xdr:col>
      <xdr:colOff>127000</xdr:colOff>
      <xdr:row>35</xdr:row>
      <xdr:rowOff>101346</xdr:rowOff>
    </xdr:to>
    <xdr:cxnSp macro="">
      <xdr:nvCxnSpPr>
        <xdr:cNvPr id="432" name="直線コネクタ 431">
          <a:extLst>
            <a:ext uri="{FF2B5EF4-FFF2-40B4-BE49-F238E27FC236}">
              <a16:creationId xmlns:a16="http://schemas.microsoft.com/office/drawing/2014/main" id="{F1C1DDB9-92EA-429F-9F51-99F3F8B34205}"/>
            </a:ext>
          </a:extLst>
        </xdr:cNvPr>
        <xdr:cNvCxnSpPr/>
      </xdr:nvCxnSpPr>
      <xdr:spPr>
        <a:xfrm>
          <a:off x="13629640" y="5909310"/>
          <a:ext cx="74676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160274</xdr:rowOff>
    </xdr:from>
    <xdr:to>
      <xdr:col>76</xdr:col>
      <xdr:colOff>165100</xdr:colOff>
      <xdr:row>35</xdr:row>
      <xdr:rowOff>90424</xdr:rowOff>
    </xdr:to>
    <xdr:sp macro="" textlink="">
      <xdr:nvSpPr>
        <xdr:cNvPr id="433" name="楕円 432">
          <a:extLst>
            <a:ext uri="{FF2B5EF4-FFF2-40B4-BE49-F238E27FC236}">
              <a16:creationId xmlns:a16="http://schemas.microsoft.com/office/drawing/2014/main" id="{25AE0376-F06D-47EE-8DC0-3B5C58289884}"/>
            </a:ext>
          </a:extLst>
        </xdr:cNvPr>
        <xdr:cNvSpPr/>
      </xdr:nvSpPr>
      <xdr:spPr>
        <a:xfrm>
          <a:off x="12804140" y="5860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39624</xdr:rowOff>
    </xdr:from>
    <xdr:to>
      <xdr:col>81</xdr:col>
      <xdr:colOff>50800</xdr:colOff>
      <xdr:row>35</xdr:row>
      <xdr:rowOff>41910</xdr:rowOff>
    </xdr:to>
    <xdr:cxnSp macro="">
      <xdr:nvCxnSpPr>
        <xdr:cNvPr id="434" name="直線コネクタ 433">
          <a:extLst>
            <a:ext uri="{FF2B5EF4-FFF2-40B4-BE49-F238E27FC236}">
              <a16:creationId xmlns:a16="http://schemas.microsoft.com/office/drawing/2014/main" id="{724CC805-2964-4EDE-8C2B-CDBDBD31DC3C}"/>
            </a:ext>
          </a:extLst>
        </xdr:cNvPr>
        <xdr:cNvCxnSpPr/>
      </xdr:nvCxnSpPr>
      <xdr:spPr>
        <a:xfrm>
          <a:off x="12854940" y="5907024"/>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27686</xdr:rowOff>
    </xdr:from>
    <xdr:to>
      <xdr:col>72</xdr:col>
      <xdr:colOff>38100</xdr:colOff>
      <xdr:row>34</xdr:row>
      <xdr:rowOff>129286</xdr:rowOff>
    </xdr:to>
    <xdr:sp macro="" textlink="">
      <xdr:nvSpPr>
        <xdr:cNvPr id="435" name="楕円 434">
          <a:extLst>
            <a:ext uri="{FF2B5EF4-FFF2-40B4-BE49-F238E27FC236}">
              <a16:creationId xmlns:a16="http://schemas.microsoft.com/office/drawing/2014/main" id="{E7AB4798-4054-4BF3-BA92-2FB3D43F7CF0}"/>
            </a:ext>
          </a:extLst>
        </xdr:cNvPr>
        <xdr:cNvSpPr/>
      </xdr:nvSpPr>
      <xdr:spPr>
        <a:xfrm>
          <a:off x="12029440" y="57274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78486</xdr:rowOff>
    </xdr:from>
    <xdr:to>
      <xdr:col>76</xdr:col>
      <xdr:colOff>114300</xdr:colOff>
      <xdr:row>35</xdr:row>
      <xdr:rowOff>39624</xdr:rowOff>
    </xdr:to>
    <xdr:cxnSp macro="">
      <xdr:nvCxnSpPr>
        <xdr:cNvPr id="436" name="直線コネクタ 435">
          <a:extLst>
            <a:ext uri="{FF2B5EF4-FFF2-40B4-BE49-F238E27FC236}">
              <a16:creationId xmlns:a16="http://schemas.microsoft.com/office/drawing/2014/main" id="{376971D6-E75C-4DC3-8813-F2579182D1A3}"/>
            </a:ext>
          </a:extLst>
        </xdr:cNvPr>
        <xdr:cNvCxnSpPr/>
      </xdr:nvCxnSpPr>
      <xdr:spPr>
        <a:xfrm>
          <a:off x="12072620" y="5778246"/>
          <a:ext cx="782320" cy="1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119126</xdr:rowOff>
    </xdr:from>
    <xdr:to>
      <xdr:col>67</xdr:col>
      <xdr:colOff>101600</xdr:colOff>
      <xdr:row>40</xdr:row>
      <xdr:rowOff>49276</xdr:rowOff>
    </xdr:to>
    <xdr:sp macro="" textlink="">
      <xdr:nvSpPr>
        <xdr:cNvPr id="437" name="楕円 436">
          <a:extLst>
            <a:ext uri="{FF2B5EF4-FFF2-40B4-BE49-F238E27FC236}">
              <a16:creationId xmlns:a16="http://schemas.microsoft.com/office/drawing/2014/main" id="{42D8510B-9B00-4712-B1A9-B812805CFAFA}"/>
            </a:ext>
          </a:extLst>
        </xdr:cNvPr>
        <xdr:cNvSpPr/>
      </xdr:nvSpPr>
      <xdr:spPr>
        <a:xfrm>
          <a:off x="11231880" y="6657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78486</xdr:rowOff>
    </xdr:from>
    <xdr:to>
      <xdr:col>71</xdr:col>
      <xdr:colOff>177800</xdr:colOff>
      <xdr:row>39</xdr:row>
      <xdr:rowOff>169926</xdr:rowOff>
    </xdr:to>
    <xdr:cxnSp macro="">
      <xdr:nvCxnSpPr>
        <xdr:cNvPr id="438" name="直線コネクタ 437">
          <a:extLst>
            <a:ext uri="{FF2B5EF4-FFF2-40B4-BE49-F238E27FC236}">
              <a16:creationId xmlns:a16="http://schemas.microsoft.com/office/drawing/2014/main" id="{7DA161C3-AC18-4183-9649-7F98C8ACC360}"/>
            </a:ext>
          </a:extLst>
        </xdr:cNvPr>
        <xdr:cNvCxnSpPr/>
      </xdr:nvCxnSpPr>
      <xdr:spPr>
        <a:xfrm flipV="1">
          <a:off x="11282680" y="5778246"/>
          <a:ext cx="789940" cy="92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140987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20F8AA5A-DAA4-4431-BBFD-827A32B5DDE9}"/>
            </a:ext>
          </a:extLst>
        </xdr:cNvPr>
        <xdr:cNvSpPr txBox="1"/>
      </xdr:nvSpPr>
      <xdr:spPr>
        <a:xfrm>
          <a:off x="134372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122699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77306A50-97E8-49CB-ADA3-6155B561D5DD}"/>
            </a:ext>
          </a:extLst>
        </xdr:cNvPr>
        <xdr:cNvSpPr txBox="1"/>
      </xdr:nvSpPr>
      <xdr:spPr>
        <a:xfrm>
          <a:off x="12675244" y="6157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42689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4A39074E-25F6-4C6B-9DA0-30ED2578AC02}"/>
            </a:ext>
          </a:extLst>
        </xdr:cNvPr>
        <xdr:cNvSpPr txBox="1"/>
      </xdr:nvSpPr>
      <xdr:spPr>
        <a:xfrm>
          <a:off x="11900544" y="607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47359AC9-3383-4538-BC9E-9543EC2EC39E}"/>
            </a:ext>
          </a:extLst>
        </xdr:cNvPr>
        <xdr:cNvSpPr txBox="1"/>
      </xdr:nvSpPr>
      <xdr:spPr>
        <a:xfrm>
          <a:off x="11102984" y="56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109237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D8C67DA6-C321-4979-9BA3-D86E6824F290}"/>
            </a:ext>
          </a:extLst>
        </xdr:cNvPr>
        <xdr:cNvSpPr txBox="1"/>
      </xdr:nvSpPr>
      <xdr:spPr>
        <a:xfrm>
          <a:off x="13437244" y="564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106951</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E3C14B45-61CC-4D03-B88A-782349248445}"/>
            </a:ext>
          </a:extLst>
        </xdr:cNvPr>
        <xdr:cNvSpPr txBox="1"/>
      </xdr:nvSpPr>
      <xdr:spPr>
        <a:xfrm>
          <a:off x="12675244" y="56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145813</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687D69AF-E037-4F30-AE4F-7A3897A722C7}"/>
            </a:ext>
          </a:extLst>
        </xdr:cNvPr>
        <xdr:cNvSpPr txBox="1"/>
      </xdr:nvSpPr>
      <xdr:spPr>
        <a:xfrm>
          <a:off x="11900544" y="5510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40403</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B1A23EEB-7A5D-44EB-AA14-9FD3DA9A46A8}"/>
            </a:ext>
          </a:extLst>
        </xdr:cNvPr>
        <xdr:cNvSpPr txBox="1"/>
      </xdr:nvSpPr>
      <xdr:spPr>
        <a:xfrm>
          <a:off x="11102984" y="6746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F6D0B108-A741-4C05-99CC-707631AF79F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DC796874-1A5F-4FBE-924F-32D33142D36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5422B977-6B75-4892-9A06-760DCC3A24B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39F46E6F-062F-4609-B0B1-195B67B0361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89172119-ABD9-4C5F-8712-0F1E00FB768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D2411F1A-6A86-4EC5-996D-7586A465D45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9A6A5DF1-4265-4EA5-BF54-3D234024CC1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6C19B148-D996-4EBB-BB6E-AB25CDC0FB0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87225536-48E9-499A-B935-404852CFD42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6C368A8D-BA93-4069-A9C4-BE4D47777E2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33AA3C53-7E32-49F3-860E-742194B85BC3}"/>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9F5FB40C-9EC8-42B8-B1A7-F82CC2094079}"/>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54353512-FA80-4A38-9ADB-5609F763ED43}"/>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C3839444-EC47-4DFA-866C-22488035BD66}"/>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8AA62D51-7ED2-4B6D-8D07-09CA0F4223CC}"/>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86E9FBC3-DB1D-47F2-B22B-7B3390BE42D5}"/>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D9019D3C-7638-4BC7-A58C-1564FF6601E5}"/>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D408EE93-4A86-496B-82FA-5256C5A0C540}"/>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B03C3C86-3737-4898-8772-179B656C711E}"/>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F12AAB7D-5069-4BCA-A58F-E5D4310A3F62}"/>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7C80FF36-6767-4F7A-BAA7-A43B6BDEBC9A}"/>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28513AE7-5BF5-4FE9-8E89-226CAFA25F36}"/>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CA5D1101-8CB0-44CB-B744-8A06F7CA546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AC96484-89C0-4922-BBB4-914C7AA7D9A1}"/>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2B891C85-FBB1-4C26-863C-42ADD3601DB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197CBE19-92ED-4B40-9CB4-693CE9F31D07}"/>
            </a:ext>
          </a:extLst>
        </xdr:cNvPr>
        <xdr:cNvCxnSpPr/>
      </xdr:nvCxnSpPr>
      <xdr:spPr>
        <a:xfrm flipV="1">
          <a:off x="19509104" y="5749834"/>
          <a:ext cx="0" cy="1292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47C40C0D-6A17-4FF8-ACF9-37633CAFAAF2}"/>
            </a:ext>
          </a:extLst>
        </xdr:cNvPr>
        <xdr:cNvSpPr txBox="1"/>
      </xdr:nvSpPr>
      <xdr:spPr>
        <a:xfrm>
          <a:off x="19547840" y="704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3833242F-D03E-451D-BCC9-9B9964CF3335}"/>
            </a:ext>
          </a:extLst>
        </xdr:cNvPr>
        <xdr:cNvCxnSpPr/>
      </xdr:nvCxnSpPr>
      <xdr:spPr>
        <a:xfrm>
          <a:off x="19443700" y="70419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EA65D0F2-0169-49C5-B304-626589D25050}"/>
            </a:ext>
          </a:extLst>
        </xdr:cNvPr>
        <xdr:cNvSpPr txBox="1"/>
      </xdr:nvSpPr>
      <xdr:spPr>
        <a:xfrm>
          <a:off x="19547840" y="553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9B733671-E9D3-4597-8B52-B9832C405AFE}"/>
            </a:ext>
          </a:extLst>
        </xdr:cNvPr>
        <xdr:cNvCxnSpPr/>
      </xdr:nvCxnSpPr>
      <xdr:spPr>
        <a:xfrm>
          <a:off x="19443700" y="5749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A57F1D4-98EA-410C-B89A-47CDED4C0E86}"/>
            </a:ext>
          </a:extLst>
        </xdr:cNvPr>
        <xdr:cNvSpPr txBox="1"/>
      </xdr:nvSpPr>
      <xdr:spPr>
        <a:xfrm>
          <a:off x="19547840" y="6511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30041386-A90B-4A2A-86A5-559DF6B415B6}"/>
            </a:ext>
          </a:extLst>
        </xdr:cNvPr>
        <xdr:cNvSpPr/>
      </xdr:nvSpPr>
      <xdr:spPr>
        <a:xfrm>
          <a:off x="194589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BE861CA4-C781-4A03-ABA8-0F733E139994}"/>
            </a:ext>
          </a:extLst>
        </xdr:cNvPr>
        <xdr:cNvSpPr/>
      </xdr:nvSpPr>
      <xdr:spPr>
        <a:xfrm>
          <a:off x="1873504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723139EC-888D-4359-9916-2677BE104E70}"/>
            </a:ext>
          </a:extLst>
        </xdr:cNvPr>
        <xdr:cNvSpPr/>
      </xdr:nvSpPr>
      <xdr:spPr>
        <a:xfrm>
          <a:off x="17937480" y="65165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9001BFB1-2D4E-49E1-A125-87640C0B41A0}"/>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482" name="フローチャート: 判断 481">
          <a:extLst>
            <a:ext uri="{FF2B5EF4-FFF2-40B4-BE49-F238E27FC236}">
              <a16:creationId xmlns:a16="http://schemas.microsoft.com/office/drawing/2014/main" id="{79B25D95-C8A5-4131-9F5D-A2C81BA6F364}"/>
            </a:ext>
          </a:extLst>
        </xdr:cNvPr>
        <xdr:cNvSpPr/>
      </xdr:nvSpPr>
      <xdr:spPr>
        <a:xfrm>
          <a:off x="16388080" y="65421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9EB4CD0-9B28-4DAC-B3EC-024C63B2BA7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7EE3FFB-9C31-4C4C-86DA-49657E85717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83813F4-87DA-42AB-BB9C-37C10BCD864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12B11F3-49A2-483B-BD60-4A54BCB69FC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EB42468-19BD-4073-A556-5449929B3F8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61323</xdr:rowOff>
    </xdr:from>
    <xdr:to>
      <xdr:col>116</xdr:col>
      <xdr:colOff>114300</xdr:colOff>
      <xdr:row>38</xdr:row>
      <xdr:rowOff>162923</xdr:rowOff>
    </xdr:to>
    <xdr:sp macro="" textlink="">
      <xdr:nvSpPr>
        <xdr:cNvPr id="488" name="楕円 487">
          <a:extLst>
            <a:ext uri="{FF2B5EF4-FFF2-40B4-BE49-F238E27FC236}">
              <a16:creationId xmlns:a16="http://schemas.microsoft.com/office/drawing/2014/main" id="{1BABC78B-338D-49F8-AC00-0DFBD3681090}"/>
            </a:ext>
          </a:extLst>
        </xdr:cNvPr>
        <xdr:cNvSpPr/>
      </xdr:nvSpPr>
      <xdr:spPr>
        <a:xfrm>
          <a:off x="19458940" y="643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84200</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FF2355F-511F-4E5E-947D-05163B05596A}"/>
            </a:ext>
          </a:extLst>
        </xdr:cNvPr>
        <xdr:cNvSpPr txBox="1"/>
      </xdr:nvSpPr>
      <xdr:spPr>
        <a:xfrm>
          <a:off x="19547840" y="628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71120</xdr:rowOff>
    </xdr:from>
    <xdr:to>
      <xdr:col>112</xdr:col>
      <xdr:colOff>38100</xdr:colOff>
      <xdr:row>39</xdr:row>
      <xdr:rowOff>1270</xdr:rowOff>
    </xdr:to>
    <xdr:sp macro="" textlink="">
      <xdr:nvSpPr>
        <xdr:cNvPr id="490" name="楕円 489">
          <a:extLst>
            <a:ext uri="{FF2B5EF4-FFF2-40B4-BE49-F238E27FC236}">
              <a16:creationId xmlns:a16="http://schemas.microsoft.com/office/drawing/2014/main" id="{66F3EBD1-87D7-4E09-852E-567111BBCD8F}"/>
            </a:ext>
          </a:extLst>
        </xdr:cNvPr>
        <xdr:cNvSpPr/>
      </xdr:nvSpPr>
      <xdr:spPr>
        <a:xfrm>
          <a:off x="18735040" y="6441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112123</xdr:rowOff>
    </xdr:from>
    <xdr:to>
      <xdr:col>116</xdr:col>
      <xdr:colOff>63500</xdr:colOff>
      <xdr:row>38</xdr:row>
      <xdr:rowOff>121920</xdr:rowOff>
    </xdr:to>
    <xdr:cxnSp macro="">
      <xdr:nvCxnSpPr>
        <xdr:cNvPr id="491" name="直線コネクタ 490">
          <a:extLst>
            <a:ext uri="{FF2B5EF4-FFF2-40B4-BE49-F238E27FC236}">
              <a16:creationId xmlns:a16="http://schemas.microsoft.com/office/drawing/2014/main" id="{6ACB0021-4F3D-46C1-AF8C-EF10DF3F5CFC}"/>
            </a:ext>
          </a:extLst>
        </xdr:cNvPr>
        <xdr:cNvCxnSpPr/>
      </xdr:nvCxnSpPr>
      <xdr:spPr>
        <a:xfrm flipV="1">
          <a:off x="18778220" y="6482443"/>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84183</xdr:rowOff>
    </xdr:from>
    <xdr:to>
      <xdr:col>107</xdr:col>
      <xdr:colOff>101600</xdr:colOff>
      <xdr:row>39</xdr:row>
      <xdr:rowOff>14333</xdr:rowOff>
    </xdr:to>
    <xdr:sp macro="" textlink="">
      <xdr:nvSpPr>
        <xdr:cNvPr id="492" name="楕円 491">
          <a:extLst>
            <a:ext uri="{FF2B5EF4-FFF2-40B4-BE49-F238E27FC236}">
              <a16:creationId xmlns:a16="http://schemas.microsoft.com/office/drawing/2014/main" id="{B129D88A-E2DE-43B9-89E8-E96156398326}"/>
            </a:ext>
          </a:extLst>
        </xdr:cNvPr>
        <xdr:cNvSpPr/>
      </xdr:nvSpPr>
      <xdr:spPr>
        <a:xfrm>
          <a:off x="17937480" y="64545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121920</xdr:rowOff>
    </xdr:from>
    <xdr:to>
      <xdr:col>111</xdr:col>
      <xdr:colOff>177800</xdr:colOff>
      <xdr:row>38</xdr:row>
      <xdr:rowOff>134983</xdr:rowOff>
    </xdr:to>
    <xdr:cxnSp macro="">
      <xdr:nvCxnSpPr>
        <xdr:cNvPr id="493" name="直線コネクタ 492">
          <a:extLst>
            <a:ext uri="{FF2B5EF4-FFF2-40B4-BE49-F238E27FC236}">
              <a16:creationId xmlns:a16="http://schemas.microsoft.com/office/drawing/2014/main" id="{6F61CAB0-942C-4484-B248-7E5A7CA69F75}"/>
            </a:ext>
          </a:extLst>
        </xdr:cNvPr>
        <xdr:cNvCxnSpPr/>
      </xdr:nvCxnSpPr>
      <xdr:spPr>
        <a:xfrm flipV="1">
          <a:off x="17988280" y="6492240"/>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93980</xdr:rowOff>
    </xdr:from>
    <xdr:to>
      <xdr:col>102</xdr:col>
      <xdr:colOff>165100</xdr:colOff>
      <xdr:row>39</xdr:row>
      <xdr:rowOff>24130</xdr:rowOff>
    </xdr:to>
    <xdr:sp macro="" textlink="">
      <xdr:nvSpPr>
        <xdr:cNvPr id="494" name="楕円 493">
          <a:extLst>
            <a:ext uri="{FF2B5EF4-FFF2-40B4-BE49-F238E27FC236}">
              <a16:creationId xmlns:a16="http://schemas.microsoft.com/office/drawing/2014/main" id="{6C7299F0-1363-4B10-99D0-07FC59698569}"/>
            </a:ext>
          </a:extLst>
        </xdr:cNvPr>
        <xdr:cNvSpPr/>
      </xdr:nvSpPr>
      <xdr:spPr>
        <a:xfrm>
          <a:off x="17162780" y="6464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134983</xdr:rowOff>
    </xdr:from>
    <xdr:to>
      <xdr:col>107</xdr:col>
      <xdr:colOff>50800</xdr:colOff>
      <xdr:row>38</xdr:row>
      <xdr:rowOff>144780</xdr:rowOff>
    </xdr:to>
    <xdr:cxnSp macro="">
      <xdr:nvCxnSpPr>
        <xdr:cNvPr id="495" name="直線コネクタ 494">
          <a:extLst>
            <a:ext uri="{FF2B5EF4-FFF2-40B4-BE49-F238E27FC236}">
              <a16:creationId xmlns:a16="http://schemas.microsoft.com/office/drawing/2014/main" id="{E096029B-2A89-46AB-BCC7-94AE76FC700C}"/>
            </a:ext>
          </a:extLst>
        </xdr:cNvPr>
        <xdr:cNvCxnSpPr/>
      </xdr:nvCxnSpPr>
      <xdr:spPr>
        <a:xfrm flipV="1">
          <a:off x="17213580" y="6505303"/>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144599</xdr:rowOff>
    </xdr:from>
    <xdr:to>
      <xdr:col>98</xdr:col>
      <xdr:colOff>38100</xdr:colOff>
      <xdr:row>40</xdr:row>
      <xdr:rowOff>74749</xdr:rowOff>
    </xdr:to>
    <xdr:sp macro="" textlink="">
      <xdr:nvSpPr>
        <xdr:cNvPr id="496" name="楕円 495">
          <a:extLst>
            <a:ext uri="{FF2B5EF4-FFF2-40B4-BE49-F238E27FC236}">
              <a16:creationId xmlns:a16="http://schemas.microsoft.com/office/drawing/2014/main" id="{B8C68829-C444-4A3E-93D6-18D0B220A7B2}"/>
            </a:ext>
          </a:extLst>
        </xdr:cNvPr>
        <xdr:cNvSpPr/>
      </xdr:nvSpPr>
      <xdr:spPr>
        <a:xfrm>
          <a:off x="16388080" y="66825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144780</xdr:rowOff>
    </xdr:from>
    <xdr:to>
      <xdr:col>102</xdr:col>
      <xdr:colOff>114300</xdr:colOff>
      <xdr:row>40</xdr:row>
      <xdr:rowOff>23949</xdr:rowOff>
    </xdr:to>
    <xdr:cxnSp macro="">
      <xdr:nvCxnSpPr>
        <xdr:cNvPr id="497" name="直線コネクタ 496">
          <a:extLst>
            <a:ext uri="{FF2B5EF4-FFF2-40B4-BE49-F238E27FC236}">
              <a16:creationId xmlns:a16="http://schemas.microsoft.com/office/drawing/2014/main" id="{947F5F17-B422-473E-A18F-2E3C469F2CB4}"/>
            </a:ext>
          </a:extLst>
        </xdr:cNvPr>
        <xdr:cNvCxnSpPr/>
      </xdr:nvCxnSpPr>
      <xdr:spPr>
        <a:xfrm flipV="1">
          <a:off x="16431260" y="6515100"/>
          <a:ext cx="782320" cy="21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80F6A909-7646-41B2-B172-DADF20A11B25}"/>
            </a:ext>
          </a:extLst>
        </xdr:cNvPr>
        <xdr:cNvSpPr txBox="1"/>
      </xdr:nvSpPr>
      <xdr:spPr>
        <a:xfrm>
          <a:off x="18561127" y="661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3CE328A8-6A66-4554-8A4A-A8ED6BC271CB}"/>
            </a:ext>
          </a:extLst>
        </xdr:cNvPr>
        <xdr:cNvSpPr txBox="1"/>
      </xdr:nvSpPr>
      <xdr:spPr>
        <a:xfrm>
          <a:off x="17776267" y="660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305BA67-AFD2-4BB8-BCEA-B044B47D287B}"/>
            </a:ext>
          </a:extLst>
        </xdr:cNvPr>
        <xdr:cNvSpPr txBox="1"/>
      </xdr:nvSpPr>
      <xdr:spPr>
        <a:xfrm>
          <a:off x="17001567" y="661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122300</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632A5782-A11E-46EF-BA6C-AFDF9F074338}"/>
            </a:ext>
          </a:extLst>
        </xdr:cNvPr>
        <xdr:cNvSpPr txBox="1"/>
      </xdr:nvSpPr>
      <xdr:spPr>
        <a:xfrm>
          <a:off x="16226867" y="6324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17797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F41C7EA4-75EB-428F-B021-C318CA0D79AA}"/>
            </a:ext>
          </a:extLst>
        </xdr:cNvPr>
        <xdr:cNvSpPr txBox="1"/>
      </xdr:nvSpPr>
      <xdr:spPr>
        <a:xfrm>
          <a:off x="18561127" y="622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30860</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B1F5907-3D9E-4C55-AF81-C8D9661D9126}"/>
            </a:ext>
          </a:extLst>
        </xdr:cNvPr>
        <xdr:cNvSpPr txBox="1"/>
      </xdr:nvSpPr>
      <xdr:spPr>
        <a:xfrm>
          <a:off x="17776267" y="623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40657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9AE8B291-8858-41FB-9E84-0E4C1B2C07DA}"/>
            </a:ext>
          </a:extLst>
        </xdr:cNvPr>
        <xdr:cNvSpPr txBox="1"/>
      </xdr:nvSpPr>
      <xdr:spPr>
        <a:xfrm>
          <a:off x="17001567" y="624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65876</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F3CF558-A63A-4807-8153-74BA0398A9E3}"/>
            </a:ext>
          </a:extLst>
        </xdr:cNvPr>
        <xdr:cNvSpPr txBox="1"/>
      </xdr:nvSpPr>
      <xdr:spPr>
        <a:xfrm>
          <a:off x="16226867" y="6771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4610C27-EAD2-41A8-85BE-C7CD36906A1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4E3D5C05-66DE-499D-86CA-6AE237FB544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F0CCF5AD-016E-4872-956A-7C2A0843156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ADCDD49B-3CE5-43AC-B468-BD56065E887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919F1720-329B-4105-ACAC-C87D0F1996F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0B02AE6-B620-429A-A7B7-8F1D0C0C316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3E2FB3F3-5CF7-4E4E-99F3-E53894E4EAE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AA1AFB1B-D6BE-4FDF-8EA9-E19D5C93F9C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26FD4E4-8C35-4FDD-AFCC-96E19319F9C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D79B73C-BBBF-47BD-B1C9-85F3D02FB8C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82B7A79A-950F-465D-8A66-B0CC135A89F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F4135736-EDFB-4E00-85C6-B74171546A93}"/>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2ABEED60-1D92-474E-94F7-2124E7358918}"/>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141D535D-B72E-4D66-B10C-6B835F4C49A3}"/>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3E5E7D5B-1AE1-4E56-BBCD-D17890ECADB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9CBEF5AD-F985-418A-8E91-DD9B7BE36416}"/>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D3A8CA62-1707-47AA-9ACC-3C630D76B85A}"/>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FB287B1-8F40-487E-B3BE-B124A4A46573}"/>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DC812BFC-5CE2-4FDE-8208-1CD5005FFCB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9816AC09-3DF2-4DBA-8708-C53AB8DC72DB}"/>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522B6E5-5FB3-4AFC-BA26-A081EE212662}"/>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C9AA459-0693-41B9-9915-8A6A6125EEFD}"/>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A61516E8-B203-486D-BD91-5B19E97157F6}"/>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14461F1-7DBD-465E-95B7-0866FA88335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10E45CC3-556D-4A2D-8EE2-AC7AFE68BF1A}"/>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4E8891DF-0DDD-4DC6-847D-9960753988E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E7594F86-04A6-4677-82BD-61084B69534C}"/>
            </a:ext>
          </a:extLst>
        </xdr:cNvPr>
        <xdr:cNvCxnSpPr/>
      </xdr:nvCxnSpPr>
      <xdr:spPr>
        <a:xfrm flipV="1">
          <a:off x="14375764" y="9254490"/>
          <a:ext cx="0" cy="137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83545041-AB36-4F35-A95D-1268DE8AC124}"/>
            </a:ext>
          </a:extLst>
        </xdr:cNvPr>
        <xdr:cNvSpPr txBox="1"/>
      </xdr:nvSpPr>
      <xdr:spPr>
        <a:xfrm>
          <a:off x="14414500" y="10635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86A124AF-3286-4F3A-B8C0-542AD2368610}"/>
            </a:ext>
          </a:extLst>
        </xdr:cNvPr>
        <xdr:cNvCxnSpPr/>
      </xdr:nvCxnSpPr>
      <xdr:spPr>
        <a:xfrm>
          <a:off x="14287500" y="106315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BD9CE3E2-D586-4675-9881-DC80C5A40FAA}"/>
            </a:ext>
          </a:extLst>
        </xdr:cNvPr>
        <xdr:cNvSpPr txBox="1"/>
      </xdr:nvSpPr>
      <xdr:spPr>
        <a:xfrm>
          <a:off x="14414500" y="903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3039FBD4-8505-485F-85F5-84519B470A43}"/>
            </a:ext>
          </a:extLst>
        </xdr:cNvPr>
        <xdr:cNvCxnSpPr/>
      </xdr:nvCxnSpPr>
      <xdr:spPr>
        <a:xfrm>
          <a:off x="1428750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48821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F40C346F-7CA8-4E1F-9BB8-26DFF5E09AE1}"/>
            </a:ext>
          </a:extLst>
        </xdr:cNvPr>
        <xdr:cNvSpPr txBox="1"/>
      </xdr:nvSpPr>
      <xdr:spPr>
        <a:xfrm>
          <a:off x="14414500" y="9771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7435680C-D651-4285-AC52-6069F4CCAA07}"/>
            </a:ext>
          </a:extLst>
        </xdr:cNvPr>
        <xdr:cNvSpPr/>
      </xdr:nvSpPr>
      <xdr:spPr>
        <a:xfrm>
          <a:off x="14325600" y="991670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49FC11A6-99D8-4314-BE0E-35B3CE314777}"/>
            </a:ext>
          </a:extLst>
        </xdr:cNvPr>
        <xdr:cNvSpPr/>
      </xdr:nvSpPr>
      <xdr:spPr>
        <a:xfrm>
          <a:off x="13578840" y="9933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D2EAD8BE-88F3-4BC9-A6DA-C8C2D557C860}"/>
            </a:ext>
          </a:extLst>
        </xdr:cNvPr>
        <xdr:cNvSpPr/>
      </xdr:nvSpPr>
      <xdr:spPr>
        <a:xfrm>
          <a:off x="12804140" y="9900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4D80D857-A128-4873-804F-799496D64A6A}"/>
            </a:ext>
          </a:extLst>
        </xdr:cNvPr>
        <xdr:cNvSpPr/>
      </xdr:nvSpPr>
      <xdr:spPr>
        <a:xfrm>
          <a:off x="12029440" y="98617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EE494D17-253E-4336-BC90-721013865F29}"/>
            </a:ext>
          </a:extLst>
        </xdr:cNvPr>
        <xdr:cNvSpPr/>
      </xdr:nvSpPr>
      <xdr:spPr>
        <a:xfrm>
          <a:off x="11231880" y="976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9F27D8C-EDB5-49EC-BF03-CBC761EBEC3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9712993-E921-471C-BE3D-0604E275FAC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11C637B-DE50-4A21-90CC-75AABF64E03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A414765-196A-48EC-94BF-617EFF583D3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7E7AE4B-69A7-4FD9-9262-84BA4FFBCAB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30843</xdr:rowOff>
    </xdr:from>
    <xdr:to>
      <xdr:col>85</xdr:col>
      <xdr:colOff>177800</xdr:colOff>
      <xdr:row>62</xdr:row>
      <xdr:rowOff>132443</xdr:rowOff>
    </xdr:to>
    <xdr:sp macro="" textlink="">
      <xdr:nvSpPr>
        <xdr:cNvPr id="548" name="楕円 547">
          <a:extLst>
            <a:ext uri="{FF2B5EF4-FFF2-40B4-BE49-F238E27FC236}">
              <a16:creationId xmlns:a16="http://schemas.microsoft.com/office/drawing/2014/main" id="{B7A9A492-FDC1-4072-9A1F-81F42BA0615A}"/>
            </a:ext>
          </a:extLst>
        </xdr:cNvPr>
        <xdr:cNvSpPr/>
      </xdr:nvSpPr>
      <xdr:spPr>
        <a:xfrm>
          <a:off x="14325600" y="1042452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9270</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40780598-3681-45F5-B1DD-7365F76F1A7E}"/>
            </a:ext>
          </a:extLst>
        </xdr:cNvPr>
        <xdr:cNvSpPr txBox="1"/>
      </xdr:nvSpPr>
      <xdr:spPr>
        <a:xfrm>
          <a:off x="14414500" y="10402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166370</xdr:rowOff>
    </xdr:from>
    <xdr:to>
      <xdr:col>81</xdr:col>
      <xdr:colOff>101600</xdr:colOff>
      <xdr:row>62</xdr:row>
      <xdr:rowOff>96520</xdr:rowOff>
    </xdr:to>
    <xdr:sp macro="" textlink="">
      <xdr:nvSpPr>
        <xdr:cNvPr id="550" name="楕円 549">
          <a:extLst>
            <a:ext uri="{FF2B5EF4-FFF2-40B4-BE49-F238E27FC236}">
              <a16:creationId xmlns:a16="http://schemas.microsoft.com/office/drawing/2014/main" id="{4C5419D1-458F-40DF-B9B1-300000CCB95D}"/>
            </a:ext>
          </a:extLst>
        </xdr:cNvPr>
        <xdr:cNvSpPr/>
      </xdr:nvSpPr>
      <xdr:spPr>
        <a:xfrm>
          <a:off x="13578840" y="1039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45720</xdr:rowOff>
    </xdr:from>
    <xdr:to>
      <xdr:col>85</xdr:col>
      <xdr:colOff>127000</xdr:colOff>
      <xdr:row>62</xdr:row>
      <xdr:rowOff>81643</xdr:rowOff>
    </xdr:to>
    <xdr:cxnSp macro="">
      <xdr:nvCxnSpPr>
        <xdr:cNvPr id="551" name="直線コネクタ 550">
          <a:extLst>
            <a:ext uri="{FF2B5EF4-FFF2-40B4-BE49-F238E27FC236}">
              <a16:creationId xmlns:a16="http://schemas.microsoft.com/office/drawing/2014/main" id="{4E2DFCA3-606A-48CF-A5B2-28842A516130}"/>
            </a:ext>
          </a:extLst>
        </xdr:cNvPr>
        <xdr:cNvCxnSpPr/>
      </xdr:nvCxnSpPr>
      <xdr:spPr>
        <a:xfrm>
          <a:off x="13629640" y="10439400"/>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166370</xdr:rowOff>
    </xdr:from>
    <xdr:to>
      <xdr:col>76</xdr:col>
      <xdr:colOff>165100</xdr:colOff>
      <xdr:row>62</xdr:row>
      <xdr:rowOff>96520</xdr:rowOff>
    </xdr:to>
    <xdr:sp macro="" textlink="">
      <xdr:nvSpPr>
        <xdr:cNvPr id="552" name="楕円 551">
          <a:extLst>
            <a:ext uri="{FF2B5EF4-FFF2-40B4-BE49-F238E27FC236}">
              <a16:creationId xmlns:a16="http://schemas.microsoft.com/office/drawing/2014/main" id="{66514EEA-0796-492F-B13F-DF831EEF95C0}"/>
            </a:ext>
          </a:extLst>
        </xdr:cNvPr>
        <xdr:cNvSpPr/>
      </xdr:nvSpPr>
      <xdr:spPr>
        <a:xfrm>
          <a:off x="12804140" y="1039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45720</xdr:rowOff>
    </xdr:from>
    <xdr:to>
      <xdr:col>81</xdr:col>
      <xdr:colOff>50800</xdr:colOff>
      <xdr:row>62</xdr:row>
      <xdr:rowOff>45720</xdr:rowOff>
    </xdr:to>
    <xdr:cxnSp macro="">
      <xdr:nvCxnSpPr>
        <xdr:cNvPr id="553" name="直線コネクタ 552">
          <a:extLst>
            <a:ext uri="{FF2B5EF4-FFF2-40B4-BE49-F238E27FC236}">
              <a16:creationId xmlns:a16="http://schemas.microsoft.com/office/drawing/2014/main" id="{8B56EEB2-91EE-4314-BA1D-D654E14AF246}"/>
            </a:ext>
          </a:extLst>
        </xdr:cNvPr>
        <xdr:cNvCxnSpPr/>
      </xdr:nvCxnSpPr>
      <xdr:spPr>
        <a:xfrm>
          <a:off x="12854940" y="104394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554" name="楕円 553">
          <a:extLst>
            <a:ext uri="{FF2B5EF4-FFF2-40B4-BE49-F238E27FC236}">
              <a16:creationId xmlns:a16="http://schemas.microsoft.com/office/drawing/2014/main" id="{5B3A14BA-5ADC-43E7-B503-1E063CD41905}"/>
            </a:ext>
          </a:extLst>
        </xdr:cNvPr>
        <xdr:cNvSpPr/>
      </xdr:nvSpPr>
      <xdr:spPr>
        <a:xfrm>
          <a:off x="12029440" y="10300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62</xdr:row>
      <xdr:rowOff>45720</xdr:rowOff>
    </xdr:to>
    <xdr:cxnSp macro="">
      <xdr:nvCxnSpPr>
        <xdr:cNvPr id="555" name="直線コネクタ 554">
          <a:extLst>
            <a:ext uri="{FF2B5EF4-FFF2-40B4-BE49-F238E27FC236}">
              <a16:creationId xmlns:a16="http://schemas.microsoft.com/office/drawing/2014/main" id="{7982D6D8-4846-4A72-A33E-F60F4DAC4367}"/>
            </a:ext>
          </a:extLst>
        </xdr:cNvPr>
        <xdr:cNvCxnSpPr/>
      </xdr:nvCxnSpPr>
      <xdr:spPr>
        <a:xfrm>
          <a:off x="12072620" y="10351770"/>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22678</xdr:rowOff>
    </xdr:from>
    <xdr:to>
      <xdr:col>67</xdr:col>
      <xdr:colOff>101600</xdr:colOff>
      <xdr:row>61</xdr:row>
      <xdr:rowOff>124278</xdr:rowOff>
    </xdr:to>
    <xdr:sp macro="" textlink="">
      <xdr:nvSpPr>
        <xdr:cNvPr id="556" name="楕円 555">
          <a:extLst>
            <a:ext uri="{FF2B5EF4-FFF2-40B4-BE49-F238E27FC236}">
              <a16:creationId xmlns:a16="http://schemas.microsoft.com/office/drawing/2014/main" id="{70EEC90D-C057-468C-98E7-A97F6CAA518C}"/>
            </a:ext>
          </a:extLst>
        </xdr:cNvPr>
        <xdr:cNvSpPr/>
      </xdr:nvSpPr>
      <xdr:spPr>
        <a:xfrm>
          <a:off x="11231880" y="1024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73478</xdr:rowOff>
    </xdr:from>
    <xdr:to>
      <xdr:col>71</xdr:col>
      <xdr:colOff>177800</xdr:colOff>
      <xdr:row>61</xdr:row>
      <xdr:rowOff>125730</xdr:rowOff>
    </xdr:to>
    <xdr:cxnSp macro="">
      <xdr:nvCxnSpPr>
        <xdr:cNvPr id="557" name="直線コネクタ 556">
          <a:extLst>
            <a:ext uri="{FF2B5EF4-FFF2-40B4-BE49-F238E27FC236}">
              <a16:creationId xmlns:a16="http://schemas.microsoft.com/office/drawing/2014/main" id="{C85ADCF5-EBD5-4CBC-B211-35C3D97210E3}"/>
            </a:ext>
          </a:extLst>
        </xdr:cNvPr>
        <xdr:cNvCxnSpPr/>
      </xdr:nvCxnSpPr>
      <xdr:spPr>
        <a:xfrm>
          <a:off x="11282680" y="10299518"/>
          <a:ext cx="78994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558" name="n_1aveValue【学校施設】&#10;有形固定資産減価償却率">
          <a:extLst>
            <a:ext uri="{FF2B5EF4-FFF2-40B4-BE49-F238E27FC236}">
              <a16:creationId xmlns:a16="http://schemas.microsoft.com/office/drawing/2014/main" id="{89348D5D-AC6C-4174-A001-FE83FAB0A588}"/>
            </a:ext>
          </a:extLst>
        </xdr:cNvPr>
        <xdr:cNvSpPr txBox="1"/>
      </xdr:nvSpPr>
      <xdr:spPr>
        <a:xfrm>
          <a:off x="13437244" y="9715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127743</xdr:rowOff>
    </xdr:from>
    <xdr:ext cx="405111" cy="259045"/>
    <xdr:sp macro="" textlink="">
      <xdr:nvSpPr>
        <xdr:cNvPr id="559" name="n_2aveValue【学校施設】&#10;有形固定資産減価償却率">
          <a:extLst>
            <a:ext uri="{FF2B5EF4-FFF2-40B4-BE49-F238E27FC236}">
              <a16:creationId xmlns:a16="http://schemas.microsoft.com/office/drawing/2014/main" id="{9A902EE8-A552-40CD-B2BF-2ADDF452C6F6}"/>
            </a:ext>
          </a:extLst>
        </xdr:cNvPr>
        <xdr:cNvSpPr txBox="1"/>
      </xdr:nvSpPr>
      <xdr:spPr>
        <a:xfrm>
          <a:off x="12675244" y="968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560" name="n_3aveValue【学校施設】&#10;有形固定資産減価償却率">
          <a:extLst>
            <a:ext uri="{FF2B5EF4-FFF2-40B4-BE49-F238E27FC236}">
              <a16:creationId xmlns:a16="http://schemas.microsoft.com/office/drawing/2014/main" id="{FFEB268D-271F-4474-901C-B4F6F06FF7EF}"/>
            </a:ext>
          </a:extLst>
        </xdr:cNvPr>
        <xdr:cNvSpPr txBox="1"/>
      </xdr:nvSpPr>
      <xdr:spPr>
        <a:xfrm>
          <a:off x="11900544" y="964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561" name="n_4aveValue【学校施設】&#10;有形固定資産減価償却率">
          <a:extLst>
            <a:ext uri="{FF2B5EF4-FFF2-40B4-BE49-F238E27FC236}">
              <a16:creationId xmlns:a16="http://schemas.microsoft.com/office/drawing/2014/main" id="{E6F079F2-E2B1-4CE8-A6C0-89122939B934}"/>
            </a:ext>
          </a:extLst>
        </xdr:cNvPr>
        <xdr:cNvSpPr txBox="1"/>
      </xdr:nvSpPr>
      <xdr:spPr>
        <a:xfrm>
          <a:off x="11102984" y="954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87647</xdr:rowOff>
    </xdr:from>
    <xdr:ext cx="405111" cy="259045"/>
    <xdr:sp macro="" textlink="">
      <xdr:nvSpPr>
        <xdr:cNvPr id="562" name="n_1mainValue【学校施設】&#10;有形固定資産減価償却率">
          <a:extLst>
            <a:ext uri="{FF2B5EF4-FFF2-40B4-BE49-F238E27FC236}">
              <a16:creationId xmlns:a16="http://schemas.microsoft.com/office/drawing/2014/main" id="{6A6F2456-8A3B-46B9-B947-B787D39E6B11}"/>
            </a:ext>
          </a:extLst>
        </xdr:cNvPr>
        <xdr:cNvSpPr txBox="1"/>
      </xdr:nvSpPr>
      <xdr:spPr>
        <a:xfrm>
          <a:off x="134372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87647</xdr:rowOff>
    </xdr:from>
    <xdr:ext cx="405111" cy="259045"/>
    <xdr:sp macro="" textlink="">
      <xdr:nvSpPr>
        <xdr:cNvPr id="563" name="n_2mainValue【学校施設】&#10;有形固定資産減価償却率">
          <a:extLst>
            <a:ext uri="{FF2B5EF4-FFF2-40B4-BE49-F238E27FC236}">
              <a16:creationId xmlns:a16="http://schemas.microsoft.com/office/drawing/2014/main" id="{F635AB42-063B-42CF-B2CD-8DB5376A313D}"/>
            </a:ext>
          </a:extLst>
        </xdr:cNvPr>
        <xdr:cNvSpPr txBox="1"/>
      </xdr:nvSpPr>
      <xdr:spPr>
        <a:xfrm>
          <a:off x="126752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564" name="n_3mainValue【学校施設】&#10;有形固定資産減価償却率">
          <a:extLst>
            <a:ext uri="{FF2B5EF4-FFF2-40B4-BE49-F238E27FC236}">
              <a16:creationId xmlns:a16="http://schemas.microsoft.com/office/drawing/2014/main" id="{330A6E77-BFAB-4E1A-B824-CB70CCA18B69}"/>
            </a:ext>
          </a:extLst>
        </xdr:cNvPr>
        <xdr:cNvSpPr txBox="1"/>
      </xdr:nvSpPr>
      <xdr:spPr>
        <a:xfrm>
          <a:off x="119005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115405</xdr:rowOff>
    </xdr:from>
    <xdr:ext cx="405111" cy="259045"/>
    <xdr:sp macro="" textlink="">
      <xdr:nvSpPr>
        <xdr:cNvPr id="565" name="n_4mainValue【学校施設】&#10;有形固定資産減価償却率">
          <a:extLst>
            <a:ext uri="{FF2B5EF4-FFF2-40B4-BE49-F238E27FC236}">
              <a16:creationId xmlns:a16="http://schemas.microsoft.com/office/drawing/2014/main" id="{B237F3EE-27F6-498C-BE3F-B9B3D3B9762D}"/>
            </a:ext>
          </a:extLst>
        </xdr:cNvPr>
        <xdr:cNvSpPr txBox="1"/>
      </xdr:nvSpPr>
      <xdr:spPr>
        <a:xfrm>
          <a:off x="11102984" y="1034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A4318287-79B3-4E11-A352-12BE9A9ACBF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BDCAF6B-F686-4546-8B61-7FB5D5BE034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64FCDB3-5E87-4134-A9FF-189F19E0F40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3D2BA828-6D4C-473C-B7A2-9657BD1C60F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89D071C-9540-4E21-9B0D-E31B8A583B4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A4A28C26-8866-43A8-AF35-18DED262146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DB14EC5-CEB6-44E7-9C46-A3D38689A34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7684781-DD77-4772-B2B5-10A082CE513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C27F8369-8190-46F5-90FD-890395E695B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657386F-6F76-4981-B847-367680030DE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34C27463-A92F-4529-9706-77F7D4B57C05}"/>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6EC8CFD2-E8C3-465B-99B5-5D4E11672381}"/>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B053CC4E-CFED-4CFC-A4B0-7AA9FAF8518C}"/>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56508CDE-6F7D-4CD8-B016-842A5FBE718F}"/>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1BC2553B-199E-4CCD-B48B-A15EDF62B99C}"/>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50863C57-C08F-45F0-A5D3-C5DF6001A40A}"/>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AAC3437A-AA26-40A8-B3D5-8019EFCF7E38}"/>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78AFAD7-AF04-4BFE-B976-89C720D3B9D8}"/>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CA7F9D81-4E87-4F54-9545-EA623BA88C23}"/>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C8997EE7-566D-42B6-B4A4-0C941853D50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5725339A-5B70-4763-999D-61BAD1556464}"/>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A11B7200-4DD9-448F-9008-20F0661E76B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58CF9CB5-C4F0-4013-B986-EAB5EB2C55DD}"/>
            </a:ext>
          </a:extLst>
        </xdr:cNvPr>
        <xdr:cNvCxnSpPr/>
      </xdr:nvCxnSpPr>
      <xdr:spPr>
        <a:xfrm flipV="1">
          <a:off x="19509104" y="9299296"/>
          <a:ext cx="0" cy="12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5BEE5CB4-BB35-4E42-84C7-ED8418AF7DD7}"/>
            </a:ext>
          </a:extLst>
        </xdr:cNvPr>
        <xdr:cNvSpPr txBox="1"/>
      </xdr:nvSpPr>
      <xdr:spPr>
        <a:xfrm>
          <a:off x="19547840" y="1052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11DADB07-8227-4E7F-A34D-86A9282EB388}"/>
            </a:ext>
          </a:extLst>
        </xdr:cNvPr>
        <xdr:cNvCxnSpPr/>
      </xdr:nvCxnSpPr>
      <xdr:spPr>
        <a:xfrm>
          <a:off x="19443700" y="105216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4EB9D268-5B2E-43A2-957D-4B005B13A9D7}"/>
            </a:ext>
          </a:extLst>
        </xdr:cNvPr>
        <xdr:cNvSpPr txBox="1"/>
      </xdr:nvSpPr>
      <xdr:spPr>
        <a:xfrm>
          <a:off x="19547840" y="9078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FC0A2503-2F68-41E0-A38A-DB227926F54B}"/>
            </a:ext>
          </a:extLst>
        </xdr:cNvPr>
        <xdr:cNvCxnSpPr/>
      </xdr:nvCxnSpPr>
      <xdr:spPr>
        <a:xfrm>
          <a:off x="19443700" y="9299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6723</xdr:rowOff>
    </xdr:from>
    <xdr:ext cx="469744" cy="259045"/>
    <xdr:sp macro="" textlink="">
      <xdr:nvSpPr>
        <xdr:cNvPr id="593" name="【学校施設】&#10;一人当たり面積平均値テキスト">
          <a:extLst>
            <a:ext uri="{FF2B5EF4-FFF2-40B4-BE49-F238E27FC236}">
              <a16:creationId xmlns:a16="http://schemas.microsoft.com/office/drawing/2014/main" id="{1C72682F-EB3A-4527-952A-35F0EFCC053F}"/>
            </a:ext>
          </a:extLst>
        </xdr:cNvPr>
        <xdr:cNvSpPr txBox="1"/>
      </xdr:nvSpPr>
      <xdr:spPr>
        <a:xfrm>
          <a:off x="19547840" y="10065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20A99598-B881-485E-8DB8-63A617FACDBE}"/>
            </a:ext>
          </a:extLst>
        </xdr:cNvPr>
        <xdr:cNvSpPr/>
      </xdr:nvSpPr>
      <xdr:spPr>
        <a:xfrm>
          <a:off x="19458940" y="10086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2B863F00-EF98-45F0-89C7-BB2315E61331}"/>
            </a:ext>
          </a:extLst>
        </xdr:cNvPr>
        <xdr:cNvSpPr/>
      </xdr:nvSpPr>
      <xdr:spPr>
        <a:xfrm>
          <a:off x="18735040" y="100679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8EDAC888-8409-41D7-BE83-8F518845DB16}"/>
            </a:ext>
          </a:extLst>
        </xdr:cNvPr>
        <xdr:cNvSpPr/>
      </xdr:nvSpPr>
      <xdr:spPr>
        <a:xfrm>
          <a:off x="1793748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F2E71FE5-0CC8-4FDD-BD32-8E3A5FD44993}"/>
            </a:ext>
          </a:extLst>
        </xdr:cNvPr>
        <xdr:cNvSpPr/>
      </xdr:nvSpPr>
      <xdr:spPr>
        <a:xfrm>
          <a:off x="17162780" y="10065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598" name="フローチャート: 判断 597">
          <a:extLst>
            <a:ext uri="{FF2B5EF4-FFF2-40B4-BE49-F238E27FC236}">
              <a16:creationId xmlns:a16="http://schemas.microsoft.com/office/drawing/2014/main" id="{1A4668EC-9D39-4AD5-9CC2-28C58D46552D}"/>
            </a:ext>
          </a:extLst>
        </xdr:cNvPr>
        <xdr:cNvSpPr/>
      </xdr:nvSpPr>
      <xdr:spPr>
        <a:xfrm>
          <a:off x="16388080" y="100866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1D46413-7392-4074-945A-5B408C4014A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57BE15E-5DBF-4ABF-BB93-5E6FC2A5389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6F55F5B1-E0E5-4201-8447-2C1FF8D5AA7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2FE9DBF-DE7A-4C0C-B273-E0CC41B4B5C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9B1981F-AA36-4798-A9E0-316899B045B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105563</xdr:rowOff>
    </xdr:from>
    <xdr:to>
      <xdr:col>116</xdr:col>
      <xdr:colOff>114300</xdr:colOff>
      <xdr:row>59</xdr:row>
      <xdr:rowOff>35713</xdr:rowOff>
    </xdr:to>
    <xdr:sp macro="" textlink="">
      <xdr:nvSpPr>
        <xdr:cNvPr id="604" name="楕円 603">
          <a:extLst>
            <a:ext uri="{FF2B5EF4-FFF2-40B4-BE49-F238E27FC236}">
              <a16:creationId xmlns:a16="http://schemas.microsoft.com/office/drawing/2014/main" id="{337B71E0-9AB1-4A9A-B562-655464599963}"/>
            </a:ext>
          </a:extLst>
        </xdr:cNvPr>
        <xdr:cNvSpPr/>
      </xdr:nvSpPr>
      <xdr:spPr>
        <a:xfrm>
          <a:off x="19458940" y="98286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128440</xdr:rowOff>
    </xdr:from>
    <xdr:ext cx="469744" cy="259045"/>
    <xdr:sp macro="" textlink="">
      <xdr:nvSpPr>
        <xdr:cNvPr id="605" name="【学校施設】&#10;一人当たり面積該当値テキスト">
          <a:extLst>
            <a:ext uri="{FF2B5EF4-FFF2-40B4-BE49-F238E27FC236}">
              <a16:creationId xmlns:a16="http://schemas.microsoft.com/office/drawing/2014/main" id="{1C5936BC-5E3E-4553-B2D5-99C4718826BD}"/>
            </a:ext>
          </a:extLst>
        </xdr:cNvPr>
        <xdr:cNvSpPr txBox="1"/>
      </xdr:nvSpPr>
      <xdr:spPr>
        <a:xfrm>
          <a:off x="19547840" y="968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126136</xdr:rowOff>
    </xdr:from>
    <xdr:to>
      <xdr:col>112</xdr:col>
      <xdr:colOff>38100</xdr:colOff>
      <xdr:row>59</xdr:row>
      <xdr:rowOff>56286</xdr:rowOff>
    </xdr:to>
    <xdr:sp macro="" textlink="">
      <xdr:nvSpPr>
        <xdr:cNvPr id="606" name="楕円 605">
          <a:extLst>
            <a:ext uri="{FF2B5EF4-FFF2-40B4-BE49-F238E27FC236}">
              <a16:creationId xmlns:a16="http://schemas.microsoft.com/office/drawing/2014/main" id="{4D810DA6-9190-4F43-B07E-C77022C42208}"/>
            </a:ext>
          </a:extLst>
        </xdr:cNvPr>
        <xdr:cNvSpPr/>
      </xdr:nvSpPr>
      <xdr:spPr>
        <a:xfrm>
          <a:off x="18735040" y="98492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156363</xdr:rowOff>
    </xdr:from>
    <xdr:to>
      <xdr:col>116</xdr:col>
      <xdr:colOff>63500</xdr:colOff>
      <xdr:row>59</xdr:row>
      <xdr:rowOff>5486</xdr:rowOff>
    </xdr:to>
    <xdr:cxnSp macro="">
      <xdr:nvCxnSpPr>
        <xdr:cNvPr id="607" name="直線コネクタ 606">
          <a:extLst>
            <a:ext uri="{FF2B5EF4-FFF2-40B4-BE49-F238E27FC236}">
              <a16:creationId xmlns:a16="http://schemas.microsoft.com/office/drawing/2014/main" id="{F5B17B32-DBB1-4D3C-833C-23DE4294AF9B}"/>
            </a:ext>
          </a:extLst>
        </xdr:cNvPr>
        <xdr:cNvCxnSpPr/>
      </xdr:nvCxnSpPr>
      <xdr:spPr>
        <a:xfrm flipV="1">
          <a:off x="18778220" y="9879483"/>
          <a:ext cx="73152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148996</xdr:rowOff>
    </xdr:from>
    <xdr:to>
      <xdr:col>107</xdr:col>
      <xdr:colOff>101600</xdr:colOff>
      <xdr:row>59</xdr:row>
      <xdr:rowOff>79146</xdr:rowOff>
    </xdr:to>
    <xdr:sp macro="" textlink="">
      <xdr:nvSpPr>
        <xdr:cNvPr id="608" name="楕円 607">
          <a:extLst>
            <a:ext uri="{FF2B5EF4-FFF2-40B4-BE49-F238E27FC236}">
              <a16:creationId xmlns:a16="http://schemas.microsoft.com/office/drawing/2014/main" id="{7F572BAC-FF2F-4FC5-AC73-DFC20970685C}"/>
            </a:ext>
          </a:extLst>
        </xdr:cNvPr>
        <xdr:cNvSpPr/>
      </xdr:nvSpPr>
      <xdr:spPr>
        <a:xfrm>
          <a:off x="17937480" y="98721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5486</xdr:rowOff>
    </xdr:from>
    <xdr:to>
      <xdr:col>111</xdr:col>
      <xdr:colOff>177800</xdr:colOff>
      <xdr:row>59</xdr:row>
      <xdr:rowOff>28346</xdr:rowOff>
    </xdr:to>
    <xdr:cxnSp macro="">
      <xdr:nvCxnSpPr>
        <xdr:cNvPr id="609" name="直線コネクタ 608">
          <a:extLst>
            <a:ext uri="{FF2B5EF4-FFF2-40B4-BE49-F238E27FC236}">
              <a16:creationId xmlns:a16="http://schemas.microsoft.com/office/drawing/2014/main" id="{8E6D2536-8B88-4531-A2F3-2741E2CE030E}"/>
            </a:ext>
          </a:extLst>
        </xdr:cNvPr>
        <xdr:cNvCxnSpPr/>
      </xdr:nvCxnSpPr>
      <xdr:spPr>
        <a:xfrm flipV="1">
          <a:off x="17988280" y="9896246"/>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165456</xdr:rowOff>
    </xdr:from>
    <xdr:to>
      <xdr:col>102</xdr:col>
      <xdr:colOff>165100</xdr:colOff>
      <xdr:row>59</xdr:row>
      <xdr:rowOff>95606</xdr:rowOff>
    </xdr:to>
    <xdr:sp macro="" textlink="">
      <xdr:nvSpPr>
        <xdr:cNvPr id="610" name="楕円 609">
          <a:extLst>
            <a:ext uri="{FF2B5EF4-FFF2-40B4-BE49-F238E27FC236}">
              <a16:creationId xmlns:a16="http://schemas.microsoft.com/office/drawing/2014/main" id="{3B339788-D255-4BA4-902F-EDE0E4C5062A}"/>
            </a:ext>
          </a:extLst>
        </xdr:cNvPr>
        <xdr:cNvSpPr/>
      </xdr:nvSpPr>
      <xdr:spPr>
        <a:xfrm>
          <a:off x="17162780" y="9888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28346</xdr:rowOff>
    </xdr:from>
    <xdr:to>
      <xdr:col>107</xdr:col>
      <xdr:colOff>50800</xdr:colOff>
      <xdr:row>59</xdr:row>
      <xdr:rowOff>44806</xdr:rowOff>
    </xdr:to>
    <xdr:cxnSp macro="">
      <xdr:nvCxnSpPr>
        <xdr:cNvPr id="611" name="直線コネクタ 610">
          <a:extLst>
            <a:ext uri="{FF2B5EF4-FFF2-40B4-BE49-F238E27FC236}">
              <a16:creationId xmlns:a16="http://schemas.microsoft.com/office/drawing/2014/main" id="{D6799205-D7C9-4CFC-BD6A-4B9B940B771B}"/>
            </a:ext>
          </a:extLst>
        </xdr:cNvPr>
        <xdr:cNvCxnSpPr/>
      </xdr:nvCxnSpPr>
      <xdr:spPr>
        <a:xfrm flipV="1">
          <a:off x="17213580" y="9919106"/>
          <a:ext cx="7747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19609</xdr:rowOff>
    </xdr:from>
    <xdr:to>
      <xdr:col>98</xdr:col>
      <xdr:colOff>38100</xdr:colOff>
      <xdr:row>59</xdr:row>
      <xdr:rowOff>121209</xdr:rowOff>
    </xdr:to>
    <xdr:sp macro="" textlink="">
      <xdr:nvSpPr>
        <xdr:cNvPr id="612" name="楕円 611">
          <a:extLst>
            <a:ext uri="{FF2B5EF4-FFF2-40B4-BE49-F238E27FC236}">
              <a16:creationId xmlns:a16="http://schemas.microsoft.com/office/drawing/2014/main" id="{25096597-75A0-419C-8219-79F8423DE271}"/>
            </a:ext>
          </a:extLst>
        </xdr:cNvPr>
        <xdr:cNvSpPr/>
      </xdr:nvSpPr>
      <xdr:spPr>
        <a:xfrm>
          <a:off x="16388080" y="99103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44806</xdr:rowOff>
    </xdr:from>
    <xdr:to>
      <xdr:col>102</xdr:col>
      <xdr:colOff>114300</xdr:colOff>
      <xdr:row>59</xdr:row>
      <xdr:rowOff>70409</xdr:rowOff>
    </xdr:to>
    <xdr:cxnSp macro="">
      <xdr:nvCxnSpPr>
        <xdr:cNvPr id="613" name="直線コネクタ 612">
          <a:extLst>
            <a:ext uri="{FF2B5EF4-FFF2-40B4-BE49-F238E27FC236}">
              <a16:creationId xmlns:a16="http://schemas.microsoft.com/office/drawing/2014/main" id="{97417483-6E82-4FB0-9A9D-46309799FBBC}"/>
            </a:ext>
          </a:extLst>
        </xdr:cNvPr>
        <xdr:cNvCxnSpPr/>
      </xdr:nvCxnSpPr>
      <xdr:spPr>
        <a:xfrm flipV="1">
          <a:off x="16431260" y="9935566"/>
          <a:ext cx="78232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102278</xdr:rowOff>
    </xdr:from>
    <xdr:ext cx="469744" cy="259045"/>
    <xdr:sp macro="" textlink="">
      <xdr:nvSpPr>
        <xdr:cNvPr id="614" name="n_1aveValue【学校施設】&#10;一人当たり面積">
          <a:extLst>
            <a:ext uri="{FF2B5EF4-FFF2-40B4-BE49-F238E27FC236}">
              <a16:creationId xmlns:a16="http://schemas.microsoft.com/office/drawing/2014/main" id="{C6E810D0-DF85-4CAD-86BB-2ADA20DF6EC5}"/>
            </a:ext>
          </a:extLst>
        </xdr:cNvPr>
        <xdr:cNvSpPr txBox="1"/>
      </xdr:nvSpPr>
      <xdr:spPr>
        <a:xfrm>
          <a:off x="18561127" y="1016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105935</xdr:rowOff>
    </xdr:from>
    <xdr:ext cx="469744" cy="259045"/>
    <xdr:sp macro="" textlink="">
      <xdr:nvSpPr>
        <xdr:cNvPr id="615" name="n_2aveValue【学校施設】&#10;一人当たり面積">
          <a:extLst>
            <a:ext uri="{FF2B5EF4-FFF2-40B4-BE49-F238E27FC236}">
              <a16:creationId xmlns:a16="http://schemas.microsoft.com/office/drawing/2014/main" id="{3A779EA4-F76B-4A8F-B5F1-BD81C631B525}"/>
            </a:ext>
          </a:extLst>
        </xdr:cNvPr>
        <xdr:cNvSpPr txBox="1"/>
      </xdr:nvSpPr>
      <xdr:spPr>
        <a:xfrm>
          <a:off x="17776267" y="1016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99534</xdr:rowOff>
    </xdr:from>
    <xdr:ext cx="469744" cy="259045"/>
    <xdr:sp macro="" textlink="">
      <xdr:nvSpPr>
        <xdr:cNvPr id="616" name="n_3aveValue【学校施設】&#10;一人当たり面積">
          <a:extLst>
            <a:ext uri="{FF2B5EF4-FFF2-40B4-BE49-F238E27FC236}">
              <a16:creationId xmlns:a16="http://schemas.microsoft.com/office/drawing/2014/main" id="{DF7F9C6B-B313-44D0-9B24-044D578C2509}"/>
            </a:ext>
          </a:extLst>
        </xdr:cNvPr>
        <xdr:cNvSpPr txBox="1"/>
      </xdr:nvSpPr>
      <xdr:spPr>
        <a:xfrm>
          <a:off x="17001567" y="10157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121023</xdr:rowOff>
    </xdr:from>
    <xdr:ext cx="469744" cy="259045"/>
    <xdr:sp macro="" textlink="">
      <xdr:nvSpPr>
        <xdr:cNvPr id="617" name="n_4aveValue【学校施設】&#10;一人当たり面積">
          <a:extLst>
            <a:ext uri="{FF2B5EF4-FFF2-40B4-BE49-F238E27FC236}">
              <a16:creationId xmlns:a16="http://schemas.microsoft.com/office/drawing/2014/main" id="{DEDE1874-29A1-454B-AC6D-CAE6C54A0F78}"/>
            </a:ext>
          </a:extLst>
        </xdr:cNvPr>
        <xdr:cNvSpPr txBox="1"/>
      </xdr:nvSpPr>
      <xdr:spPr>
        <a:xfrm>
          <a:off x="16226867" y="1017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72813</xdr:rowOff>
    </xdr:from>
    <xdr:ext cx="469744" cy="259045"/>
    <xdr:sp macro="" textlink="">
      <xdr:nvSpPr>
        <xdr:cNvPr id="618" name="n_1mainValue【学校施設】&#10;一人当たり面積">
          <a:extLst>
            <a:ext uri="{FF2B5EF4-FFF2-40B4-BE49-F238E27FC236}">
              <a16:creationId xmlns:a16="http://schemas.microsoft.com/office/drawing/2014/main" id="{13D9E1D4-F962-4CBF-A7BE-65E656CE1251}"/>
            </a:ext>
          </a:extLst>
        </xdr:cNvPr>
        <xdr:cNvSpPr txBox="1"/>
      </xdr:nvSpPr>
      <xdr:spPr>
        <a:xfrm>
          <a:off x="18561127" y="9628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95673</xdr:rowOff>
    </xdr:from>
    <xdr:ext cx="469744" cy="259045"/>
    <xdr:sp macro="" textlink="">
      <xdr:nvSpPr>
        <xdr:cNvPr id="619" name="n_2mainValue【学校施設】&#10;一人当たり面積">
          <a:extLst>
            <a:ext uri="{FF2B5EF4-FFF2-40B4-BE49-F238E27FC236}">
              <a16:creationId xmlns:a16="http://schemas.microsoft.com/office/drawing/2014/main" id="{48DB5754-9E85-482F-94AB-3B006251A8DA}"/>
            </a:ext>
          </a:extLst>
        </xdr:cNvPr>
        <xdr:cNvSpPr txBox="1"/>
      </xdr:nvSpPr>
      <xdr:spPr>
        <a:xfrm>
          <a:off x="17776267" y="96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112133</xdr:rowOff>
    </xdr:from>
    <xdr:ext cx="469744" cy="259045"/>
    <xdr:sp macro="" textlink="">
      <xdr:nvSpPr>
        <xdr:cNvPr id="620" name="n_3mainValue【学校施設】&#10;一人当たり面積">
          <a:extLst>
            <a:ext uri="{FF2B5EF4-FFF2-40B4-BE49-F238E27FC236}">
              <a16:creationId xmlns:a16="http://schemas.microsoft.com/office/drawing/2014/main" id="{041C1116-65C1-4D23-BCF5-3F6B25EAD92F}"/>
            </a:ext>
          </a:extLst>
        </xdr:cNvPr>
        <xdr:cNvSpPr txBox="1"/>
      </xdr:nvSpPr>
      <xdr:spPr>
        <a:xfrm>
          <a:off x="17001567" y="966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137736</xdr:rowOff>
    </xdr:from>
    <xdr:ext cx="469744" cy="259045"/>
    <xdr:sp macro="" textlink="">
      <xdr:nvSpPr>
        <xdr:cNvPr id="621" name="n_4mainValue【学校施設】&#10;一人当たり面積">
          <a:extLst>
            <a:ext uri="{FF2B5EF4-FFF2-40B4-BE49-F238E27FC236}">
              <a16:creationId xmlns:a16="http://schemas.microsoft.com/office/drawing/2014/main" id="{77F43FEC-378F-45C9-BDDA-B008BC9A5A75}"/>
            </a:ext>
          </a:extLst>
        </xdr:cNvPr>
        <xdr:cNvSpPr txBox="1"/>
      </xdr:nvSpPr>
      <xdr:spPr>
        <a:xfrm>
          <a:off x="16226867" y="969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FC2C8874-E2E4-4E0D-A9E1-FCABDA2C50D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4A71789B-7247-4E8F-B7C0-F805D6DD1D6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B113F37D-3141-4EC9-A5BA-395B61CD77F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FE30CC2B-1327-45B4-AE1C-69600D2BC03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1E1B1E93-ECB2-4218-8F10-2469C9FDD1E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4E2C00BF-558B-42B8-B3FA-03F0C5E6A4E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681855E7-A7BE-4F84-B0F0-8849A8C102F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4BF37331-0F5F-40C0-8448-C0FEF061F7E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A3B4A740-8E84-4205-ADE7-B2E7BB8E781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455C70DC-BB94-4ED4-AFED-299168F8EE4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E02ABD25-710B-4BF3-8B5A-A2BB00A72C1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57DDDC8E-0AFF-4621-85E4-9EBF10252FFF}"/>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270A14FB-0C5C-4EF8-B88B-C06BEFE3172E}"/>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84162591-5655-4A2B-B0EB-742709FBDFB1}"/>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B4955D59-27F0-4BA8-B91F-BB7A288D25E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804F4DC-A574-486F-B130-90EF1884E2E2}"/>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3EC9EC28-B362-4C4E-9CAF-6E92843FD8D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C86BAB8C-9873-49A1-BFCB-07D821D4B147}"/>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B57378A0-190A-41F1-8204-13698F27D71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947EBB14-AC8C-4DCB-A695-04855E998E4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E6DFB2C1-1B9B-4446-B175-34A5EA741311}"/>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44FD77DE-2652-4F51-8521-5F3E0AECD16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6711E82F-405A-447D-90EA-4F17ACDE094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BB8F2EDF-59C6-4E4D-899B-273F5E3C9D1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646" name="直線コネクタ 645">
          <a:extLst>
            <a:ext uri="{FF2B5EF4-FFF2-40B4-BE49-F238E27FC236}">
              <a16:creationId xmlns:a16="http://schemas.microsoft.com/office/drawing/2014/main" id="{5FB80EA6-374B-478D-B0CA-BCB6867F65A9}"/>
            </a:ext>
          </a:extLst>
        </xdr:cNvPr>
        <xdr:cNvCxnSpPr/>
      </xdr:nvCxnSpPr>
      <xdr:spPr>
        <a:xfrm flipV="1">
          <a:off x="14375764" y="13224509"/>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647" name="【児童館】&#10;有形固定資産減価償却率最小値テキスト">
          <a:extLst>
            <a:ext uri="{FF2B5EF4-FFF2-40B4-BE49-F238E27FC236}">
              <a16:creationId xmlns:a16="http://schemas.microsoft.com/office/drawing/2014/main" id="{3E849B1A-1D38-488D-B71F-ED9DB34CB9FD}"/>
            </a:ext>
          </a:extLst>
        </xdr:cNvPr>
        <xdr:cNvSpPr txBox="1"/>
      </xdr:nvSpPr>
      <xdr:spPr>
        <a:xfrm>
          <a:off x="14414500"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648" name="直線コネクタ 647">
          <a:extLst>
            <a:ext uri="{FF2B5EF4-FFF2-40B4-BE49-F238E27FC236}">
              <a16:creationId xmlns:a16="http://schemas.microsoft.com/office/drawing/2014/main" id="{1327A146-2EF8-499E-8AB4-9F511DE19104}"/>
            </a:ext>
          </a:extLst>
        </xdr:cNvPr>
        <xdr:cNvCxnSpPr/>
      </xdr:nvCxnSpPr>
      <xdr:spPr>
        <a:xfrm>
          <a:off x="14287500" y="14428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649" name="【児童館】&#10;有形固定資産減価償却率最大値テキスト">
          <a:extLst>
            <a:ext uri="{FF2B5EF4-FFF2-40B4-BE49-F238E27FC236}">
              <a16:creationId xmlns:a16="http://schemas.microsoft.com/office/drawing/2014/main" id="{4DB6A5B5-ACF8-4C22-AF5A-73BC7F481043}"/>
            </a:ext>
          </a:extLst>
        </xdr:cNvPr>
        <xdr:cNvSpPr txBox="1"/>
      </xdr:nvSpPr>
      <xdr:spPr>
        <a:xfrm>
          <a:off x="14414500" y="13003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650" name="直線コネクタ 649">
          <a:extLst>
            <a:ext uri="{FF2B5EF4-FFF2-40B4-BE49-F238E27FC236}">
              <a16:creationId xmlns:a16="http://schemas.microsoft.com/office/drawing/2014/main" id="{5904F378-C41E-4DB1-ACCD-54159D0F366F}"/>
            </a:ext>
          </a:extLst>
        </xdr:cNvPr>
        <xdr:cNvCxnSpPr/>
      </xdr:nvCxnSpPr>
      <xdr:spPr>
        <a:xfrm>
          <a:off x="14287500" y="132245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651" name="【児童館】&#10;有形固定資産減価償却率平均値テキスト">
          <a:extLst>
            <a:ext uri="{FF2B5EF4-FFF2-40B4-BE49-F238E27FC236}">
              <a16:creationId xmlns:a16="http://schemas.microsoft.com/office/drawing/2014/main" id="{AC604469-5A17-466B-851E-F5472C2A4F37}"/>
            </a:ext>
          </a:extLst>
        </xdr:cNvPr>
        <xdr:cNvSpPr txBox="1"/>
      </xdr:nvSpPr>
      <xdr:spPr>
        <a:xfrm>
          <a:off x="14414500" y="136309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52" name="フローチャート: 判断 651">
          <a:extLst>
            <a:ext uri="{FF2B5EF4-FFF2-40B4-BE49-F238E27FC236}">
              <a16:creationId xmlns:a16="http://schemas.microsoft.com/office/drawing/2014/main" id="{CA4CFE06-EDDB-49C4-A99F-941A7885BE06}"/>
            </a:ext>
          </a:extLst>
        </xdr:cNvPr>
        <xdr:cNvSpPr/>
      </xdr:nvSpPr>
      <xdr:spPr>
        <a:xfrm>
          <a:off x="14325600" y="1377569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653" name="フローチャート: 判断 652">
          <a:extLst>
            <a:ext uri="{FF2B5EF4-FFF2-40B4-BE49-F238E27FC236}">
              <a16:creationId xmlns:a16="http://schemas.microsoft.com/office/drawing/2014/main" id="{D05F12BE-ABF3-4284-9FBB-2DDB96A1FAC4}"/>
            </a:ext>
          </a:extLst>
        </xdr:cNvPr>
        <xdr:cNvSpPr/>
      </xdr:nvSpPr>
      <xdr:spPr>
        <a:xfrm>
          <a:off x="1357884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54" name="フローチャート: 判断 653">
          <a:extLst>
            <a:ext uri="{FF2B5EF4-FFF2-40B4-BE49-F238E27FC236}">
              <a16:creationId xmlns:a16="http://schemas.microsoft.com/office/drawing/2014/main" id="{BED72B7A-DCF4-4BA9-BDE0-61E76626AB34}"/>
            </a:ext>
          </a:extLst>
        </xdr:cNvPr>
        <xdr:cNvSpPr/>
      </xdr:nvSpPr>
      <xdr:spPr>
        <a:xfrm>
          <a:off x="12804140" y="13872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55" name="フローチャート: 判断 654">
          <a:extLst>
            <a:ext uri="{FF2B5EF4-FFF2-40B4-BE49-F238E27FC236}">
              <a16:creationId xmlns:a16="http://schemas.microsoft.com/office/drawing/2014/main" id="{3D549330-1912-4396-AD1D-902F89170147}"/>
            </a:ext>
          </a:extLst>
        </xdr:cNvPr>
        <xdr:cNvSpPr/>
      </xdr:nvSpPr>
      <xdr:spPr>
        <a:xfrm>
          <a:off x="1202944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656" name="フローチャート: 判断 655">
          <a:extLst>
            <a:ext uri="{FF2B5EF4-FFF2-40B4-BE49-F238E27FC236}">
              <a16:creationId xmlns:a16="http://schemas.microsoft.com/office/drawing/2014/main" id="{204A7D0B-779A-4464-AB68-B7AD0C940462}"/>
            </a:ext>
          </a:extLst>
        </xdr:cNvPr>
        <xdr:cNvSpPr/>
      </xdr:nvSpPr>
      <xdr:spPr>
        <a:xfrm>
          <a:off x="1123188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F6E103C-C422-4707-9BCB-A63E4B2B2BE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10E8871-14AD-4894-9857-AFA041BE56D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C14027A-D771-4F9A-A023-6747F6536A6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F4820AD-24DF-441C-918F-7B4ADA63213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694CE40-C35E-41A9-845F-014E49AD59E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162561</xdr:rowOff>
    </xdr:from>
    <xdr:to>
      <xdr:col>85</xdr:col>
      <xdr:colOff>177800</xdr:colOff>
      <xdr:row>84</xdr:row>
      <xdr:rowOff>92711</xdr:rowOff>
    </xdr:to>
    <xdr:sp macro="" textlink="">
      <xdr:nvSpPr>
        <xdr:cNvPr id="662" name="楕円 661">
          <a:extLst>
            <a:ext uri="{FF2B5EF4-FFF2-40B4-BE49-F238E27FC236}">
              <a16:creationId xmlns:a16="http://schemas.microsoft.com/office/drawing/2014/main" id="{D165BEA9-7B5A-43BB-951A-C179DD94675A}"/>
            </a:ext>
          </a:extLst>
        </xdr:cNvPr>
        <xdr:cNvSpPr/>
      </xdr:nvSpPr>
      <xdr:spPr>
        <a:xfrm>
          <a:off x="14325600" y="1407668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140988</xdr:rowOff>
    </xdr:from>
    <xdr:ext cx="405111" cy="259045"/>
    <xdr:sp macro="" textlink="">
      <xdr:nvSpPr>
        <xdr:cNvPr id="663" name="【児童館】&#10;有形固定資産減価償却率該当値テキスト">
          <a:extLst>
            <a:ext uri="{FF2B5EF4-FFF2-40B4-BE49-F238E27FC236}">
              <a16:creationId xmlns:a16="http://schemas.microsoft.com/office/drawing/2014/main" id="{65181FC3-71E2-4542-BB03-ED07029653B0}"/>
            </a:ext>
          </a:extLst>
        </xdr:cNvPr>
        <xdr:cNvSpPr txBox="1"/>
      </xdr:nvSpPr>
      <xdr:spPr>
        <a:xfrm>
          <a:off x="14414500" y="1405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135889</xdr:rowOff>
    </xdr:from>
    <xdr:to>
      <xdr:col>81</xdr:col>
      <xdr:colOff>101600</xdr:colOff>
      <xdr:row>84</xdr:row>
      <xdr:rowOff>66039</xdr:rowOff>
    </xdr:to>
    <xdr:sp macro="" textlink="">
      <xdr:nvSpPr>
        <xdr:cNvPr id="664" name="楕円 663">
          <a:extLst>
            <a:ext uri="{FF2B5EF4-FFF2-40B4-BE49-F238E27FC236}">
              <a16:creationId xmlns:a16="http://schemas.microsoft.com/office/drawing/2014/main" id="{3FFD5D13-E887-4A3F-93F0-7D8AFBC0F726}"/>
            </a:ext>
          </a:extLst>
        </xdr:cNvPr>
        <xdr:cNvSpPr/>
      </xdr:nvSpPr>
      <xdr:spPr>
        <a:xfrm>
          <a:off x="1357884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15239</xdr:rowOff>
    </xdr:from>
    <xdr:to>
      <xdr:col>85</xdr:col>
      <xdr:colOff>127000</xdr:colOff>
      <xdr:row>84</xdr:row>
      <xdr:rowOff>41911</xdr:rowOff>
    </xdr:to>
    <xdr:cxnSp macro="">
      <xdr:nvCxnSpPr>
        <xdr:cNvPr id="665" name="直線コネクタ 664">
          <a:extLst>
            <a:ext uri="{FF2B5EF4-FFF2-40B4-BE49-F238E27FC236}">
              <a16:creationId xmlns:a16="http://schemas.microsoft.com/office/drawing/2014/main" id="{B87A9A33-756C-45B2-8528-7BB3C2C7BD3A}"/>
            </a:ext>
          </a:extLst>
        </xdr:cNvPr>
        <xdr:cNvCxnSpPr/>
      </xdr:nvCxnSpPr>
      <xdr:spPr>
        <a:xfrm>
          <a:off x="13629640" y="14096999"/>
          <a:ext cx="74676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135889</xdr:rowOff>
    </xdr:from>
    <xdr:to>
      <xdr:col>76</xdr:col>
      <xdr:colOff>165100</xdr:colOff>
      <xdr:row>84</xdr:row>
      <xdr:rowOff>66039</xdr:rowOff>
    </xdr:to>
    <xdr:sp macro="" textlink="">
      <xdr:nvSpPr>
        <xdr:cNvPr id="666" name="楕円 665">
          <a:extLst>
            <a:ext uri="{FF2B5EF4-FFF2-40B4-BE49-F238E27FC236}">
              <a16:creationId xmlns:a16="http://schemas.microsoft.com/office/drawing/2014/main" id="{6BBCC459-2F99-4B17-A736-F02B924D5719}"/>
            </a:ext>
          </a:extLst>
        </xdr:cNvPr>
        <xdr:cNvSpPr/>
      </xdr:nvSpPr>
      <xdr:spPr>
        <a:xfrm>
          <a:off x="1280414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15239</xdr:rowOff>
    </xdr:from>
    <xdr:to>
      <xdr:col>81</xdr:col>
      <xdr:colOff>50800</xdr:colOff>
      <xdr:row>84</xdr:row>
      <xdr:rowOff>15239</xdr:rowOff>
    </xdr:to>
    <xdr:cxnSp macro="">
      <xdr:nvCxnSpPr>
        <xdr:cNvPr id="667" name="直線コネクタ 666">
          <a:extLst>
            <a:ext uri="{FF2B5EF4-FFF2-40B4-BE49-F238E27FC236}">
              <a16:creationId xmlns:a16="http://schemas.microsoft.com/office/drawing/2014/main" id="{E013C4C6-4323-446F-B210-53011D466F85}"/>
            </a:ext>
          </a:extLst>
        </xdr:cNvPr>
        <xdr:cNvCxnSpPr/>
      </xdr:nvCxnSpPr>
      <xdr:spPr>
        <a:xfrm>
          <a:off x="12854940" y="1409699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80645</xdr:rowOff>
    </xdr:from>
    <xdr:to>
      <xdr:col>72</xdr:col>
      <xdr:colOff>38100</xdr:colOff>
      <xdr:row>84</xdr:row>
      <xdr:rowOff>10795</xdr:rowOff>
    </xdr:to>
    <xdr:sp macro="" textlink="">
      <xdr:nvSpPr>
        <xdr:cNvPr id="668" name="楕円 667">
          <a:extLst>
            <a:ext uri="{FF2B5EF4-FFF2-40B4-BE49-F238E27FC236}">
              <a16:creationId xmlns:a16="http://schemas.microsoft.com/office/drawing/2014/main" id="{6433003E-5965-4BEA-B0B5-1697B3DD932C}"/>
            </a:ext>
          </a:extLst>
        </xdr:cNvPr>
        <xdr:cNvSpPr/>
      </xdr:nvSpPr>
      <xdr:spPr>
        <a:xfrm>
          <a:off x="12029440" y="13994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131445</xdr:rowOff>
    </xdr:from>
    <xdr:to>
      <xdr:col>76</xdr:col>
      <xdr:colOff>114300</xdr:colOff>
      <xdr:row>84</xdr:row>
      <xdr:rowOff>15239</xdr:rowOff>
    </xdr:to>
    <xdr:cxnSp macro="">
      <xdr:nvCxnSpPr>
        <xdr:cNvPr id="669" name="直線コネクタ 668">
          <a:extLst>
            <a:ext uri="{FF2B5EF4-FFF2-40B4-BE49-F238E27FC236}">
              <a16:creationId xmlns:a16="http://schemas.microsoft.com/office/drawing/2014/main" id="{D06BEF01-C42D-48BA-B162-16A1E46B289A}"/>
            </a:ext>
          </a:extLst>
        </xdr:cNvPr>
        <xdr:cNvCxnSpPr/>
      </xdr:nvCxnSpPr>
      <xdr:spPr>
        <a:xfrm>
          <a:off x="12072620" y="14045565"/>
          <a:ext cx="78232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46355</xdr:rowOff>
    </xdr:from>
    <xdr:to>
      <xdr:col>67</xdr:col>
      <xdr:colOff>101600</xdr:colOff>
      <xdr:row>83</xdr:row>
      <xdr:rowOff>147955</xdr:rowOff>
    </xdr:to>
    <xdr:sp macro="" textlink="">
      <xdr:nvSpPr>
        <xdr:cNvPr id="670" name="楕円 669">
          <a:extLst>
            <a:ext uri="{FF2B5EF4-FFF2-40B4-BE49-F238E27FC236}">
              <a16:creationId xmlns:a16="http://schemas.microsoft.com/office/drawing/2014/main" id="{DB36C73E-34E4-469E-BFD3-DA16191D45BF}"/>
            </a:ext>
          </a:extLst>
        </xdr:cNvPr>
        <xdr:cNvSpPr/>
      </xdr:nvSpPr>
      <xdr:spPr>
        <a:xfrm>
          <a:off x="11231880" y="1396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97155</xdr:rowOff>
    </xdr:from>
    <xdr:to>
      <xdr:col>71</xdr:col>
      <xdr:colOff>177800</xdr:colOff>
      <xdr:row>83</xdr:row>
      <xdr:rowOff>131445</xdr:rowOff>
    </xdr:to>
    <xdr:cxnSp macro="">
      <xdr:nvCxnSpPr>
        <xdr:cNvPr id="671" name="直線コネクタ 670">
          <a:extLst>
            <a:ext uri="{FF2B5EF4-FFF2-40B4-BE49-F238E27FC236}">
              <a16:creationId xmlns:a16="http://schemas.microsoft.com/office/drawing/2014/main" id="{673BEA78-1486-4539-A232-BDDF77D73C3F}"/>
            </a:ext>
          </a:extLst>
        </xdr:cNvPr>
        <xdr:cNvCxnSpPr/>
      </xdr:nvCxnSpPr>
      <xdr:spPr>
        <a:xfrm>
          <a:off x="11282680" y="1401127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672" name="n_1aveValue【児童館】&#10;有形固定資産減価償却率">
          <a:extLst>
            <a:ext uri="{FF2B5EF4-FFF2-40B4-BE49-F238E27FC236}">
              <a16:creationId xmlns:a16="http://schemas.microsoft.com/office/drawing/2014/main" id="{A42A86ED-26C7-4B40-B5BC-AC2EEF4E5A6C}"/>
            </a:ext>
          </a:extLst>
        </xdr:cNvPr>
        <xdr:cNvSpPr txBox="1"/>
      </xdr:nvSpPr>
      <xdr:spPr>
        <a:xfrm>
          <a:off x="1343724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673" name="n_2aveValue【児童館】&#10;有形固定資産減価償却率">
          <a:extLst>
            <a:ext uri="{FF2B5EF4-FFF2-40B4-BE49-F238E27FC236}">
              <a16:creationId xmlns:a16="http://schemas.microsoft.com/office/drawing/2014/main" id="{C8651647-4D1D-434E-A2E1-B46252641BE1}"/>
            </a:ext>
          </a:extLst>
        </xdr:cNvPr>
        <xdr:cNvSpPr txBox="1"/>
      </xdr:nvSpPr>
      <xdr:spPr>
        <a:xfrm>
          <a:off x="12675244" y="1365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674" name="n_3aveValue【児童館】&#10;有形固定資産減価償却率">
          <a:extLst>
            <a:ext uri="{FF2B5EF4-FFF2-40B4-BE49-F238E27FC236}">
              <a16:creationId xmlns:a16="http://schemas.microsoft.com/office/drawing/2014/main" id="{5F473B2D-0B04-43D9-A61B-59457813B559}"/>
            </a:ext>
          </a:extLst>
        </xdr:cNvPr>
        <xdr:cNvSpPr txBox="1"/>
      </xdr:nvSpPr>
      <xdr:spPr>
        <a:xfrm>
          <a:off x="1190054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154957</xdr:rowOff>
    </xdr:from>
    <xdr:ext cx="405111" cy="259045"/>
    <xdr:sp macro="" textlink="">
      <xdr:nvSpPr>
        <xdr:cNvPr id="675" name="n_4aveValue【児童館】&#10;有形固定資産減価償却率">
          <a:extLst>
            <a:ext uri="{FF2B5EF4-FFF2-40B4-BE49-F238E27FC236}">
              <a16:creationId xmlns:a16="http://schemas.microsoft.com/office/drawing/2014/main" id="{E6ED0885-1041-4E4B-8ADF-69F9832686C5}"/>
            </a:ext>
          </a:extLst>
        </xdr:cNvPr>
        <xdr:cNvSpPr txBox="1"/>
      </xdr:nvSpPr>
      <xdr:spPr>
        <a:xfrm>
          <a:off x="1110298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57166</xdr:rowOff>
    </xdr:from>
    <xdr:ext cx="405111" cy="259045"/>
    <xdr:sp macro="" textlink="">
      <xdr:nvSpPr>
        <xdr:cNvPr id="676" name="n_1mainValue【児童館】&#10;有形固定資産減価償却率">
          <a:extLst>
            <a:ext uri="{FF2B5EF4-FFF2-40B4-BE49-F238E27FC236}">
              <a16:creationId xmlns:a16="http://schemas.microsoft.com/office/drawing/2014/main" id="{15BD64D1-230F-4723-BDB0-B3C970735945}"/>
            </a:ext>
          </a:extLst>
        </xdr:cNvPr>
        <xdr:cNvSpPr txBox="1"/>
      </xdr:nvSpPr>
      <xdr:spPr>
        <a:xfrm>
          <a:off x="13437244" y="141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57166</xdr:rowOff>
    </xdr:from>
    <xdr:ext cx="405111" cy="259045"/>
    <xdr:sp macro="" textlink="">
      <xdr:nvSpPr>
        <xdr:cNvPr id="677" name="n_2mainValue【児童館】&#10;有形固定資産減価償却率">
          <a:extLst>
            <a:ext uri="{FF2B5EF4-FFF2-40B4-BE49-F238E27FC236}">
              <a16:creationId xmlns:a16="http://schemas.microsoft.com/office/drawing/2014/main" id="{13407221-59FE-43C2-83B2-35163228A2F0}"/>
            </a:ext>
          </a:extLst>
        </xdr:cNvPr>
        <xdr:cNvSpPr txBox="1"/>
      </xdr:nvSpPr>
      <xdr:spPr>
        <a:xfrm>
          <a:off x="12675244" y="141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1922</xdr:rowOff>
    </xdr:from>
    <xdr:ext cx="405111" cy="259045"/>
    <xdr:sp macro="" textlink="">
      <xdr:nvSpPr>
        <xdr:cNvPr id="678" name="n_3mainValue【児童館】&#10;有形固定資産減価償却率">
          <a:extLst>
            <a:ext uri="{FF2B5EF4-FFF2-40B4-BE49-F238E27FC236}">
              <a16:creationId xmlns:a16="http://schemas.microsoft.com/office/drawing/2014/main" id="{3153F6D0-F8D5-4263-B293-1221BBEBEBEC}"/>
            </a:ext>
          </a:extLst>
        </xdr:cNvPr>
        <xdr:cNvSpPr txBox="1"/>
      </xdr:nvSpPr>
      <xdr:spPr>
        <a:xfrm>
          <a:off x="119005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139082</xdr:rowOff>
    </xdr:from>
    <xdr:ext cx="405111" cy="259045"/>
    <xdr:sp macro="" textlink="">
      <xdr:nvSpPr>
        <xdr:cNvPr id="679" name="n_4mainValue【児童館】&#10;有形固定資産減価償却率">
          <a:extLst>
            <a:ext uri="{FF2B5EF4-FFF2-40B4-BE49-F238E27FC236}">
              <a16:creationId xmlns:a16="http://schemas.microsoft.com/office/drawing/2014/main" id="{4ADF6025-0271-493A-B20A-CCBAD54775BC}"/>
            </a:ext>
          </a:extLst>
        </xdr:cNvPr>
        <xdr:cNvSpPr txBox="1"/>
      </xdr:nvSpPr>
      <xdr:spPr>
        <a:xfrm>
          <a:off x="1110298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9535321C-D752-4852-ACF9-E24C11BD909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C5040EC0-75BD-4C23-BEA2-7F40904D945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3A501E9-0409-4C8D-A314-D02BD349390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958C81F-0E58-4CE2-9294-FE4D76181C5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148769C3-32F7-48C3-BDDA-D28BCDC6BD6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E67442AE-229B-4DE4-8FC2-28AB7F1BAFF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CBD48A2D-FC94-4513-B0E2-2EA2B1F4821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4F1ED439-F29C-4CFD-AE47-0CA6CE5E5A9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DBEBE552-F7DC-4D90-96A3-E3B5ABEE045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52760E51-3206-4ACB-B0CA-C927E7DEEC9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154DBCB7-0DB5-4682-8D6C-78C6DE932215}"/>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FD4B5E5D-F55E-4C87-9A60-81DB28E5AB38}"/>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7B1708D4-C26E-47C0-BCBB-EA3091929E15}"/>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8DBDC13F-6B66-48A7-B19C-48F06F70072D}"/>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9285E330-6358-4976-9139-3AC2C57DD9FC}"/>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0DCA8C5A-701D-49A7-9F5A-E4CEBE76D643}"/>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A6DCD426-E22E-4F30-BB32-7A097D616F1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83461C5B-3F64-46BB-8352-E31D0E7BFD48}"/>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590BE30E-C37C-481D-AC4F-6A2910F9B7AD}"/>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ACDECB7A-2074-4C2A-83D2-E92791760FB2}"/>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1943CEC9-6EA9-4902-82DF-32FA4887237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D38EB852-0B79-4DFB-946E-ED62EE4A3FE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9B9B2F13-460E-4A29-A4EF-41EA24C7C54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703" name="直線コネクタ 702">
          <a:extLst>
            <a:ext uri="{FF2B5EF4-FFF2-40B4-BE49-F238E27FC236}">
              <a16:creationId xmlns:a16="http://schemas.microsoft.com/office/drawing/2014/main" id="{B7B9AF75-C228-415B-96AC-F1BEA0D5EAA8}"/>
            </a:ext>
          </a:extLst>
        </xdr:cNvPr>
        <xdr:cNvCxnSpPr/>
      </xdr:nvCxnSpPr>
      <xdr:spPr>
        <a:xfrm flipV="1">
          <a:off x="19509104" y="13101320"/>
          <a:ext cx="0" cy="1328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04" name="【児童館】&#10;一人当たり面積最小値テキスト">
          <a:extLst>
            <a:ext uri="{FF2B5EF4-FFF2-40B4-BE49-F238E27FC236}">
              <a16:creationId xmlns:a16="http://schemas.microsoft.com/office/drawing/2014/main" id="{0EDFAF38-5D8A-4CE8-9C05-F433EC236931}"/>
            </a:ext>
          </a:extLst>
        </xdr:cNvPr>
        <xdr:cNvSpPr txBox="1"/>
      </xdr:nvSpPr>
      <xdr:spPr>
        <a:xfrm>
          <a:off x="19547840" y="1443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05" name="直線コネクタ 704">
          <a:extLst>
            <a:ext uri="{FF2B5EF4-FFF2-40B4-BE49-F238E27FC236}">
              <a16:creationId xmlns:a16="http://schemas.microsoft.com/office/drawing/2014/main" id="{7D11C2C0-9A87-4207-8DAE-DDB73BFADDE7}"/>
            </a:ext>
          </a:extLst>
        </xdr:cNvPr>
        <xdr:cNvCxnSpPr/>
      </xdr:nvCxnSpPr>
      <xdr:spPr>
        <a:xfrm>
          <a:off x="19443700" y="1442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706" name="【児童館】&#10;一人当たり面積最大値テキスト">
          <a:extLst>
            <a:ext uri="{FF2B5EF4-FFF2-40B4-BE49-F238E27FC236}">
              <a16:creationId xmlns:a16="http://schemas.microsoft.com/office/drawing/2014/main" id="{0D5C99D6-0755-4DA0-9E5A-9AE5434A576A}"/>
            </a:ext>
          </a:extLst>
        </xdr:cNvPr>
        <xdr:cNvSpPr txBox="1"/>
      </xdr:nvSpPr>
      <xdr:spPr>
        <a:xfrm>
          <a:off x="19547840" y="128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707" name="直線コネクタ 706">
          <a:extLst>
            <a:ext uri="{FF2B5EF4-FFF2-40B4-BE49-F238E27FC236}">
              <a16:creationId xmlns:a16="http://schemas.microsoft.com/office/drawing/2014/main" id="{E9F782DD-5CEE-44D7-AA48-E6D367644879}"/>
            </a:ext>
          </a:extLst>
        </xdr:cNvPr>
        <xdr:cNvCxnSpPr/>
      </xdr:nvCxnSpPr>
      <xdr:spPr>
        <a:xfrm>
          <a:off x="19443700" y="1310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41927</xdr:rowOff>
    </xdr:from>
    <xdr:ext cx="469744" cy="259045"/>
    <xdr:sp macro="" textlink="">
      <xdr:nvSpPr>
        <xdr:cNvPr id="708" name="【児童館】&#10;一人当たり面積平均値テキスト">
          <a:extLst>
            <a:ext uri="{FF2B5EF4-FFF2-40B4-BE49-F238E27FC236}">
              <a16:creationId xmlns:a16="http://schemas.microsoft.com/office/drawing/2014/main" id="{A8ED0556-5757-4338-A015-0C47A46A334B}"/>
            </a:ext>
          </a:extLst>
        </xdr:cNvPr>
        <xdr:cNvSpPr txBox="1"/>
      </xdr:nvSpPr>
      <xdr:spPr>
        <a:xfrm>
          <a:off x="19547840" y="14123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09" name="フローチャート: 判断 708">
          <a:extLst>
            <a:ext uri="{FF2B5EF4-FFF2-40B4-BE49-F238E27FC236}">
              <a16:creationId xmlns:a16="http://schemas.microsoft.com/office/drawing/2014/main" id="{7CB624B3-7EB4-4E82-9C86-B8F22574E5B9}"/>
            </a:ext>
          </a:extLst>
        </xdr:cNvPr>
        <xdr:cNvSpPr/>
      </xdr:nvSpPr>
      <xdr:spPr>
        <a:xfrm>
          <a:off x="19458940" y="1414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id="{B8F17933-F973-48F5-AF83-BF7256D6F7EF}"/>
            </a:ext>
          </a:extLst>
        </xdr:cNvPr>
        <xdr:cNvSpPr/>
      </xdr:nvSpPr>
      <xdr:spPr>
        <a:xfrm>
          <a:off x="18735040" y="1418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711" name="フローチャート: 判断 710">
          <a:extLst>
            <a:ext uri="{FF2B5EF4-FFF2-40B4-BE49-F238E27FC236}">
              <a16:creationId xmlns:a16="http://schemas.microsoft.com/office/drawing/2014/main" id="{ACBF4B6C-8C04-4BF0-ADD6-2965E8DD98A1}"/>
            </a:ext>
          </a:extLst>
        </xdr:cNvPr>
        <xdr:cNvSpPr/>
      </xdr:nvSpPr>
      <xdr:spPr>
        <a:xfrm>
          <a:off x="17937480" y="14196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712" name="フローチャート: 判断 711">
          <a:extLst>
            <a:ext uri="{FF2B5EF4-FFF2-40B4-BE49-F238E27FC236}">
              <a16:creationId xmlns:a16="http://schemas.microsoft.com/office/drawing/2014/main" id="{CF023CCC-F1BA-457D-A366-846C88079A70}"/>
            </a:ext>
          </a:extLst>
        </xdr:cNvPr>
        <xdr:cNvSpPr/>
      </xdr:nvSpPr>
      <xdr:spPr>
        <a:xfrm>
          <a:off x="17162780" y="14196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114300</xdr:rowOff>
    </xdr:from>
    <xdr:to>
      <xdr:col>98</xdr:col>
      <xdr:colOff>38100</xdr:colOff>
      <xdr:row>85</xdr:row>
      <xdr:rowOff>44450</xdr:rowOff>
    </xdr:to>
    <xdr:sp macro="" textlink="">
      <xdr:nvSpPr>
        <xdr:cNvPr id="713" name="フローチャート: 判断 712">
          <a:extLst>
            <a:ext uri="{FF2B5EF4-FFF2-40B4-BE49-F238E27FC236}">
              <a16:creationId xmlns:a16="http://schemas.microsoft.com/office/drawing/2014/main" id="{AF4E9EB7-A50C-416F-A268-E69181B06340}"/>
            </a:ext>
          </a:extLst>
        </xdr:cNvPr>
        <xdr:cNvSpPr/>
      </xdr:nvSpPr>
      <xdr:spPr>
        <a:xfrm>
          <a:off x="16388080" y="14196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650AC80C-C33F-490D-9C9D-684D5FBC1FC8}"/>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97C1A24-E032-460F-85B2-D5E278EC231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F8256F1-75D0-4F86-A179-0989D39D052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EE842A3-9BEB-42DF-9306-8DE404F9242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471A328-6663-4CE1-BB3E-C3881AEE242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44450</xdr:rowOff>
    </xdr:from>
    <xdr:to>
      <xdr:col>116</xdr:col>
      <xdr:colOff>114300</xdr:colOff>
      <xdr:row>79</xdr:row>
      <xdr:rowOff>146050</xdr:rowOff>
    </xdr:to>
    <xdr:sp macro="" textlink="">
      <xdr:nvSpPr>
        <xdr:cNvPr id="719" name="楕円 718">
          <a:extLst>
            <a:ext uri="{FF2B5EF4-FFF2-40B4-BE49-F238E27FC236}">
              <a16:creationId xmlns:a16="http://schemas.microsoft.com/office/drawing/2014/main" id="{CD78A43F-DAC0-43CF-9238-96A07BBF78C7}"/>
            </a:ext>
          </a:extLst>
        </xdr:cNvPr>
        <xdr:cNvSpPr/>
      </xdr:nvSpPr>
      <xdr:spPr>
        <a:xfrm>
          <a:off x="19458940" y="13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67327</xdr:rowOff>
    </xdr:from>
    <xdr:ext cx="469744" cy="259045"/>
    <xdr:sp macro="" textlink="">
      <xdr:nvSpPr>
        <xdr:cNvPr id="720" name="【児童館】&#10;一人当たり面積該当値テキスト">
          <a:extLst>
            <a:ext uri="{FF2B5EF4-FFF2-40B4-BE49-F238E27FC236}">
              <a16:creationId xmlns:a16="http://schemas.microsoft.com/office/drawing/2014/main" id="{40A792B9-B7D3-489F-A85E-7D83D14A7567}"/>
            </a:ext>
          </a:extLst>
        </xdr:cNvPr>
        <xdr:cNvSpPr txBox="1"/>
      </xdr:nvSpPr>
      <xdr:spPr>
        <a:xfrm>
          <a:off x="19547840" y="1314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57150</xdr:rowOff>
    </xdr:from>
    <xdr:to>
      <xdr:col>112</xdr:col>
      <xdr:colOff>38100</xdr:colOff>
      <xdr:row>79</xdr:row>
      <xdr:rowOff>158750</xdr:rowOff>
    </xdr:to>
    <xdr:sp macro="" textlink="">
      <xdr:nvSpPr>
        <xdr:cNvPr id="721" name="楕円 720">
          <a:extLst>
            <a:ext uri="{FF2B5EF4-FFF2-40B4-BE49-F238E27FC236}">
              <a16:creationId xmlns:a16="http://schemas.microsoft.com/office/drawing/2014/main" id="{A759FDA4-9C68-4323-A130-1B06A7CAD0F0}"/>
            </a:ext>
          </a:extLst>
        </xdr:cNvPr>
        <xdr:cNvSpPr/>
      </xdr:nvSpPr>
      <xdr:spPr>
        <a:xfrm>
          <a:off x="18735040" y="133007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95250</xdr:rowOff>
    </xdr:from>
    <xdr:to>
      <xdr:col>116</xdr:col>
      <xdr:colOff>63500</xdr:colOff>
      <xdr:row>79</xdr:row>
      <xdr:rowOff>107950</xdr:rowOff>
    </xdr:to>
    <xdr:cxnSp macro="">
      <xdr:nvCxnSpPr>
        <xdr:cNvPr id="722" name="直線コネクタ 721">
          <a:extLst>
            <a:ext uri="{FF2B5EF4-FFF2-40B4-BE49-F238E27FC236}">
              <a16:creationId xmlns:a16="http://schemas.microsoft.com/office/drawing/2014/main" id="{A2A105B3-DEA0-4CA5-A1C2-FB566367E969}"/>
            </a:ext>
          </a:extLst>
        </xdr:cNvPr>
        <xdr:cNvCxnSpPr/>
      </xdr:nvCxnSpPr>
      <xdr:spPr>
        <a:xfrm flipV="1">
          <a:off x="18778220" y="13338810"/>
          <a:ext cx="7315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69850</xdr:rowOff>
    </xdr:from>
    <xdr:to>
      <xdr:col>107</xdr:col>
      <xdr:colOff>101600</xdr:colOff>
      <xdr:row>80</xdr:row>
      <xdr:rowOff>0</xdr:rowOff>
    </xdr:to>
    <xdr:sp macro="" textlink="">
      <xdr:nvSpPr>
        <xdr:cNvPr id="723" name="楕円 722">
          <a:extLst>
            <a:ext uri="{FF2B5EF4-FFF2-40B4-BE49-F238E27FC236}">
              <a16:creationId xmlns:a16="http://schemas.microsoft.com/office/drawing/2014/main" id="{ACA7EF40-16C8-4BF2-A911-FF15583A0894}"/>
            </a:ext>
          </a:extLst>
        </xdr:cNvPr>
        <xdr:cNvSpPr/>
      </xdr:nvSpPr>
      <xdr:spPr>
        <a:xfrm>
          <a:off x="17937480" y="13313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107950</xdr:rowOff>
    </xdr:from>
    <xdr:to>
      <xdr:col>111</xdr:col>
      <xdr:colOff>177800</xdr:colOff>
      <xdr:row>79</xdr:row>
      <xdr:rowOff>120650</xdr:rowOff>
    </xdr:to>
    <xdr:cxnSp macro="">
      <xdr:nvCxnSpPr>
        <xdr:cNvPr id="724" name="直線コネクタ 723">
          <a:extLst>
            <a:ext uri="{FF2B5EF4-FFF2-40B4-BE49-F238E27FC236}">
              <a16:creationId xmlns:a16="http://schemas.microsoft.com/office/drawing/2014/main" id="{018DAD1B-B0EB-4E74-A709-B89F0F873A2D}"/>
            </a:ext>
          </a:extLst>
        </xdr:cNvPr>
        <xdr:cNvCxnSpPr/>
      </xdr:nvCxnSpPr>
      <xdr:spPr>
        <a:xfrm flipV="1">
          <a:off x="17988280" y="1335151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82550</xdr:rowOff>
    </xdr:from>
    <xdr:to>
      <xdr:col>102</xdr:col>
      <xdr:colOff>165100</xdr:colOff>
      <xdr:row>80</xdr:row>
      <xdr:rowOff>12700</xdr:rowOff>
    </xdr:to>
    <xdr:sp macro="" textlink="">
      <xdr:nvSpPr>
        <xdr:cNvPr id="725" name="楕円 724">
          <a:extLst>
            <a:ext uri="{FF2B5EF4-FFF2-40B4-BE49-F238E27FC236}">
              <a16:creationId xmlns:a16="http://schemas.microsoft.com/office/drawing/2014/main" id="{1C1E646E-4D05-456A-9114-68619817DE83}"/>
            </a:ext>
          </a:extLst>
        </xdr:cNvPr>
        <xdr:cNvSpPr/>
      </xdr:nvSpPr>
      <xdr:spPr>
        <a:xfrm>
          <a:off x="17162780" y="13326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120650</xdr:rowOff>
    </xdr:from>
    <xdr:to>
      <xdr:col>107</xdr:col>
      <xdr:colOff>50800</xdr:colOff>
      <xdr:row>79</xdr:row>
      <xdr:rowOff>133350</xdr:rowOff>
    </xdr:to>
    <xdr:cxnSp macro="">
      <xdr:nvCxnSpPr>
        <xdr:cNvPr id="726" name="直線コネクタ 725">
          <a:extLst>
            <a:ext uri="{FF2B5EF4-FFF2-40B4-BE49-F238E27FC236}">
              <a16:creationId xmlns:a16="http://schemas.microsoft.com/office/drawing/2014/main" id="{6E4E6A68-BA2C-4655-AB2E-47E1E1171D71}"/>
            </a:ext>
          </a:extLst>
        </xdr:cNvPr>
        <xdr:cNvCxnSpPr/>
      </xdr:nvCxnSpPr>
      <xdr:spPr>
        <a:xfrm flipV="1">
          <a:off x="17213580" y="1336421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107950</xdr:rowOff>
    </xdr:from>
    <xdr:to>
      <xdr:col>98</xdr:col>
      <xdr:colOff>38100</xdr:colOff>
      <xdr:row>80</xdr:row>
      <xdr:rowOff>38100</xdr:rowOff>
    </xdr:to>
    <xdr:sp macro="" textlink="">
      <xdr:nvSpPr>
        <xdr:cNvPr id="727" name="楕円 726">
          <a:extLst>
            <a:ext uri="{FF2B5EF4-FFF2-40B4-BE49-F238E27FC236}">
              <a16:creationId xmlns:a16="http://schemas.microsoft.com/office/drawing/2014/main" id="{92E3C002-9314-4700-A7A1-3402F7311D92}"/>
            </a:ext>
          </a:extLst>
        </xdr:cNvPr>
        <xdr:cNvSpPr/>
      </xdr:nvSpPr>
      <xdr:spPr>
        <a:xfrm>
          <a:off x="16388080" y="13351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133350</xdr:rowOff>
    </xdr:from>
    <xdr:to>
      <xdr:col>102</xdr:col>
      <xdr:colOff>114300</xdr:colOff>
      <xdr:row>79</xdr:row>
      <xdr:rowOff>158750</xdr:rowOff>
    </xdr:to>
    <xdr:cxnSp macro="">
      <xdr:nvCxnSpPr>
        <xdr:cNvPr id="728" name="直線コネクタ 727">
          <a:extLst>
            <a:ext uri="{FF2B5EF4-FFF2-40B4-BE49-F238E27FC236}">
              <a16:creationId xmlns:a16="http://schemas.microsoft.com/office/drawing/2014/main" id="{5B84A247-28FF-4888-9105-A7AA57FA2579}"/>
            </a:ext>
          </a:extLst>
        </xdr:cNvPr>
        <xdr:cNvCxnSpPr/>
      </xdr:nvCxnSpPr>
      <xdr:spPr>
        <a:xfrm flipV="1">
          <a:off x="16431260" y="1337691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729" name="n_1aveValue【児童館】&#10;一人当たり面積">
          <a:extLst>
            <a:ext uri="{FF2B5EF4-FFF2-40B4-BE49-F238E27FC236}">
              <a16:creationId xmlns:a16="http://schemas.microsoft.com/office/drawing/2014/main" id="{26600B6F-DFD1-4204-9E4F-1017FA08BD0B}"/>
            </a:ext>
          </a:extLst>
        </xdr:cNvPr>
        <xdr:cNvSpPr txBox="1"/>
      </xdr:nvSpPr>
      <xdr:spPr>
        <a:xfrm>
          <a:off x="1856112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35577</xdr:rowOff>
    </xdr:from>
    <xdr:ext cx="469744" cy="259045"/>
    <xdr:sp macro="" textlink="">
      <xdr:nvSpPr>
        <xdr:cNvPr id="730" name="n_2aveValue【児童館】&#10;一人当たり面積">
          <a:extLst>
            <a:ext uri="{FF2B5EF4-FFF2-40B4-BE49-F238E27FC236}">
              <a16:creationId xmlns:a16="http://schemas.microsoft.com/office/drawing/2014/main" id="{6AB785B2-72B7-46B3-A773-73518DC8E1F6}"/>
            </a:ext>
          </a:extLst>
        </xdr:cNvPr>
        <xdr:cNvSpPr txBox="1"/>
      </xdr:nvSpPr>
      <xdr:spPr>
        <a:xfrm>
          <a:off x="1777626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35577</xdr:rowOff>
    </xdr:from>
    <xdr:ext cx="469744" cy="259045"/>
    <xdr:sp macro="" textlink="">
      <xdr:nvSpPr>
        <xdr:cNvPr id="731" name="n_3aveValue【児童館】&#10;一人当たり面積">
          <a:extLst>
            <a:ext uri="{FF2B5EF4-FFF2-40B4-BE49-F238E27FC236}">
              <a16:creationId xmlns:a16="http://schemas.microsoft.com/office/drawing/2014/main" id="{CF3CCFE7-70DA-405D-8039-3A94B1BFD3F0}"/>
            </a:ext>
          </a:extLst>
        </xdr:cNvPr>
        <xdr:cNvSpPr txBox="1"/>
      </xdr:nvSpPr>
      <xdr:spPr>
        <a:xfrm>
          <a:off x="1700156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35577</xdr:rowOff>
    </xdr:from>
    <xdr:ext cx="469744" cy="259045"/>
    <xdr:sp macro="" textlink="">
      <xdr:nvSpPr>
        <xdr:cNvPr id="732" name="n_4aveValue【児童館】&#10;一人当たり面積">
          <a:extLst>
            <a:ext uri="{FF2B5EF4-FFF2-40B4-BE49-F238E27FC236}">
              <a16:creationId xmlns:a16="http://schemas.microsoft.com/office/drawing/2014/main" id="{C29D89AD-B8E8-4592-A6BE-9B3A28737ED0}"/>
            </a:ext>
          </a:extLst>
        </xdr:cNvPr>
        <xdr:cNvSpPr txBox="1"/>
      </xdr:nvSpPr>
      <xdr:spPr>
        <a:xfrm>
          <a:off x="1622686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3827</xdr:rowOff>
    </xdr:from>
    <xdr:ext cx="469744" cy="259045"/>
    <xdr:sp macro="" textlink="">
      <xdr:nvSpPr>
        <xdr:cNvPr id="733" name="n_1mainValue【児童館】&#10;一人当たり面積">
          <a:extLst>
            <a:ext uri="{FF2B5EF4-FFF2-40B4-BE49-F238E27FC236}">
              <a16:creationId xmlns:a16="http://schemas.microsoft.com/office/drawing/2014/main" id="{39439768-D90F-4528-A1AD-592800B50320}"/>
            </a:ext>
          </a:extLst>
        </xdr:cNvPr>
        <xdr:cNvSpPr txBox="1"/>
      </xdr:nvSpPr>
      <xdr:spPr>
        <a:xfrm>
          <a:off x="18561127" y="1307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16527</xdr:rowOff>
    </xdr:from>
    <xdr:ext cx="469744" cy="259045"/>
    <xdr:sp macro="" textlink="">
      <xdr:nvSpPr>
        <xdr:cNvPr id="734" name="n_2mainValue【児童館】&#10;一人当たり面積">
          <a:extLst>
            <a:ext uri="{FF2B5EF4-FFF2-40B4-BE49-F238E27FC236}">
              <a16:creationId xmlns:a16="http://schemas.microsoft.com/office/drawing/2014/main" id="{CA7E85B7-5D44-4773-8E55-53F2B646C40A}"/>
            </a:ext>
          </a:extLst>
        </xdr:cNvPr>
        <xdr:cNvSpPr txBox="1"/>
      </xdr:nvSpPr>
      <xdr:spPr>
        <a:xfrm>
          <a:off x="17776267" y="130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29227</xdr:rowOff>
    </xdr:from>
    <xdr:ext cx="469744" cy="259045"/>
    <xdr:sp macro="" textlink="">
      <xdr:nvSpPr>
        <xdr:cNvPr id="735" name="n_3mainValue【児童館】&#10;一人当たり面積">
          <a:extLst>
            <a:ext uri="{FF2B5EF4-FFF2-40B4-BE49-F238E27FC236}">
              <a16:creationId xmlns:a16="http://schemas.microsoft.com/office/drawing/2014/main" id="{081C72A8-7A43-4D84-B4CD-C5AEB71FCDB8}"/>
            </a:ext>
          </a:extLst>
        </xdr:cNvPr>
        <xdr:cNvSpPr txBox="1"/>
      </xdr:nvSpPr>
      <xdr:spPr>
        <a:xfrm>
          <a:off x="17001567" y="1310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54627</xdr:rowOff>
    </xdr:from>
    <xdr:ext cx="469744" cy="259045"/>
    <xdr:sp macro="" textlink="">
      <xdr:nvSpPr>
        <xdr:cNvPr id="736" name="n_4mainValue【児童館】&#10;一人当たり面積">
          <a:extLst>
            <a:ext uri="{FF2B5EF4-FFF2-40B4-BE49-F238E27FC236}">
              <a16:creationId xmlns:a16="http://schemas.microsoft.com/office/drawing/2014/main" id="{903010C7-72D3-4355-86A3-C8B161D1C8F3}"/>
            </a:ext>
          </a:extLst>
        </xdr:cNvPr>
        <xdr:cNvSpPr txBox="1"/>
      </xdr:nvSpPr>
      <xdr:spPr>
        <a:xfrm>
          <a:off x="16226867" y="1313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1B3261E7-928A-4671-8719-0F1BFADF588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BB012D4B-E458-4AF7-8BF4-A1DDEAA519D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E99F907D-D223-4F9E-9CF4-D9A10F89DC0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7E1F4682-FA14-45CA-A324-2EA02F4A1DC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D206FDFF-EE9A-414B-B7F7-7594CB1642B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01A4D934-7848-4D03-88DD-E99A4A7FC68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437085DB-A241-4ADA-A5C1-88F3EF312AB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C89A364D-062D-4BE4-B59B-FADE1A7E18E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4ABAE3CA-DE86-4EAD-8AD8-75127907EA6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A8847F22-CF50-4C20-B2D8-5E9AA78E23A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E38A672D-CC15-4573-B825-C05C412AE32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8" name="直線コネクタ 747">
          <a:extLst>
            <a:ext uri="{FF2B5EF4-FFF2-40B4-BE49-F238E27FC236}">
              <a16:creationId xmlns:a16="http://schemas.microsoft.com/office/drawing/2014/main" id="{A83B731D-873D-457D-A4FA-BF136B4930E7}"/>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9" name="テキスト ボックス 748">
          <a:extLst>
            <a:ext uri="{FF2B5EF4-FFF2-40B4-BE49-F238E27FC236}">
              <a16:creationId xmlns:a16="http://schemas.microsoft.com/office/drawing/2014/main" id="{32DD1A79-DCD4-4E7F-8C38-A610A3BB16ED}"/>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0" name="直線コネクタ 749">
          <a:extLst>
            <a:ext uri="{FF2B5EF4-FFF2-40B4-BE49-F238E27FC236}">
              <a16:creationId xmlns:a16="http://schemas.microsoft.com/office/drawing/2014/main" id="{BB2FC29C-37F9-44E9-B6D4-2634DF32E8CB}"/>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1" name="テキスト ボックス 750">
          <a:extLst>
            <a:ext uri="{FF2B5EF4-FFF2-40B4-BE49-F238E27FC236}">
              <a16:creationId xmlns:a16="http://schemas.microsoft.com/office/drawing/2014/main" id="{4A7C7688-5A90-4118-872E-458AB300367A}"/>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2" name="直線コネクタ 751">
          <a:extLst>
            <a:ext uri="{FF2B5EF4-FFF2-40B4-BE49-F238E27FC236}">
              <a16:creationId xmlns:a16="http://schemas.microsoft.com/office/drawing/2014/main" id="{853C26A8-E3EB-424E-B2DE-8132B4CB00A2}"/>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3" name="テキスト ボックス 752">
          <a:extLst>
            <a:ext uri="{FF2B5EF4-FFF2-40B4-BE49-F238E27FC236}">
              <a16:creationId xmlns:a16="http://schemas.microsoft.com/office/drawing/2014/main" id="{50040731-F664-4300-B210-33D295EB59D1}"/>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4" name="直線コネクタ 753">
          <a:extLst>
            <a:ext uri="{FF2B5EF4-FFF2-40B4-BE49-F238E27FC236}">
              <a16:creationId xmlns:a16="http://schemas.microsoft.com/office/drawing/2014/main" id="{5ECD2F87-EA94-481E-8BCA-5595765AC414}"/>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5" name="テキスト ボックス 754">
          <a:extLst>
            <a:ext uri="{FF2B5EF4-FFF2-40B4-BE49-F238E27FC236}">
              <a16:creationId xmlns:a16="http://schemas.microsoft.com/office/drawing/2014/main" id="{F843115F-76DE-4910-8719-14DCBFE1A2F1}"/>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7718FC43-CBF0-4FCE-B1B8-ED42437832E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7" name="テキスト ボックス 756">
          <a:extLst>
            <a:ext uri="{FF2B5EF4-FFF2-40B4-BE49-F238E27FC236}">
              <a16:creationId xmlns:a16="http://schemas.microsoft.com/office/drawing/2014/main" id="{7A5B712E-F827-4C86-B49A-F6CF7E5B072F}"/>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ADFD89A3-0806-4BB7-AFAA-3107F90F6CC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759" name="直線コネクタ 758">
          <a:extLst>
            <a:ext uri="{FF2B5EF4-FFF2-40B4-BE49-F238E27FC236}">
              <a16:creationId xmlns:a16="http://schemas.microsoft.com/office/drawing/2014/main" id="{F56E6170-466E-4103-BAB6-C7CBAC6C0CEC}"/>
            </a:ext>
          </a:extLst>
        </xdr:cNvPr>
        <xdr:cNvCxnSpPr/>
      </xdr:nvCxnSpPr>
      <xdr:spPr>
        <a:xfrm flipV="1">
          <a:off x="14375764" y="16858487"/>
          <a:ext cx="0" cy="1295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760" name="【公民館】&#10;有形固定資産減価償却率最小値テキスト">
          <a:extLst>
            <a:ext uri="{FF2B5EF4-FFF2-40B4-BE49-F238E27FC236}">
              <a16:creationId xmlns:a16="http://schemas.microsoft.com/office/drawing/2014/main" id="{C7B8F4A7-728C-418B-8136-E293EE9675D5}"/>
            </a:ext>
          </a:extLst>
        </xdr:cNvPr>
        <xdr:cNvSpPr txBox="1"/>
      </xdr:nvSpPr>
      <xdr:spPr>
        <a:xfrm>
          <a:off x="14414500" y="1815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761" name="直線コネクタ 760">
          <a:extLst>
            <a:ext uri="{FF2B5EF4-FFF2-40B4-BE49-F238E27FC236}">
              <a16:creationId xmlns:a16="http://schemas.microsoft.com/office/drawing/2014/main" id="{6EA052C2-3A8F-4F9E-8C63-2BF0A3B41BAF}"/>
            </a:ext>
          </a:extLst>
        </xdr:cNvPr>
        <xdr:cNvCxnSpPr/>
      </xdr:nvCxnSpPr>
      <xdr:spPr>
        <a:xfrm>
          <a:off x="14287500" y="181538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762" name="【公民館】&#10;有形固定資産減価償却率最大値テキスト">
          <a:extLst>
            <a:ext uri="{FF2B5EF4-FFF2-40B4-BE49-F238E27FC236}">
              <a16:creationId xmlns:a16="http://schemas.microsoft.com/office/drawing/2014/main" id="{0781B2B9-EE66-478B-BDC3-B15CE377218E}"/>
            </a:ext>
          </a:extLst>
        </xdr:cNvPr>
        <xdr:cNvSpPr txBox="1"/>
      </xdr:nvSpPr>
      <xdr:spPr>
        <a:xfrm>
          <a:off x="14414500" y="16637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763" name="直線コネクタ 762">
          <a:extLst>
            <a:ext uri="{FF2B5EF4-FFF2-40B4-BE49-F238E27FC236}">
              <a16:creationId xmlns:a16="http://schemas.microsoft.com/office/drawing/2014/main" id="{F896D5D8-6752-44C0-AA97-90A69BB2D98C}"/>
            </a:ext>
          </a:extLst>
        </xdr:cNvPr>
        <xdr:cNvCxnSpPr/>
      </xdr:nvCxnSpPr>
      <xdr:spPr>
        <a:xfrm>
          <a:off x="14287500" y="168584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764" name="【公民館】&#10;有形固定資産減価償却率平均値テキスト">
          <a:extLst>
            <a:ext uri="{FF2B5EF4-FFF2-40B4-BE49-F238E27FC236}">
              <a16:creationId xmlns:a16="http://schemas.microsoft.com/office/drawing/2014/main" id="{5AD1D799-8CBB-4A9D-BCEF-2BE84B1A8A6D}"/>
            </a:ext>
          </a:extLst>
        </xdr:cNvPr>
        <xdr:cNvSpPr txBox="1"/>
      </xdr:nvSpPr>
      <xdr:spPr>
        <a:xfrm>
          <a:off x="14414500" y="17264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765" name="フローチャート: 判断 764">
          <a:extLst>
            <a:ext uri="{FF2B5EF4-FFF2-40B4-BE49-F238E27FC236}">
              <a16:creationId xmlns:a16="http://schemas.microsoft.com/office/drawing/2014/main" id="{59BBA206-F195-4004-9F4F-0D73A3FC3C6E}"/>
            </a:ext>
          </a:extLst>
        </xdr:cNvPr>
        <xdr:cNvSpPr/>
      </xdr:nvSpPr>
      <xdr:spPr>
        <a:xfrm>
          <a:off x="14325600" y="1740890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766" name="フローチャート: 判断 765">
          <a:extLst>
            <a:ext uri="{FF2B5EF4-FFF2-40B4-BE49-F238E27FC236}">
              <a16:creationId xmlns:a16="http://schemas.microsoft.com/office/drawing/2014/main" id="{133DCE28-6F64-4E8B-A0A2-9BF30F23EBE3}"/>
            </a:ext>
          </a:extLst>
        </xdr:cNvPr>
        <xdr:cNvSpPr/>
      </xdr:nvSpPr>
      <xdr:spPr>
        <a:xfrm>
          <a:off x="13578840" y="173517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767" name="フローチャート: 判断 766">
          <a:extLst>
            <a:ext uri="{FF2B5EF4-FFF2-40B4-BE49-F238E27FC236}">
              <a16:creationId xmlns:a16="http://schemas.microsoft.com/office/drawing/2014/main" id="{7AAF3556-DB38-4EF3-8476-4BA07334788E}"/>
            </a:ext>
          </a:extLst>
        </xdr:cNvPr>
        <xdr:cNvSpPr/>
      </xdr:nvSpPr>
      <xdr:spPr>
        <a:xfrm>
          <a:off x="12804140" y="17347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768" name="フローチャート: 判断 767">
          <a:extLst>
            <a:ext uri="{FF2B5EF4-FFF2-40B4-BE49-F238E27FC236}">
              <a16:creationId xmlns:a16="http://schemas.microsoft.com/office/drawing/2014/main" id="{F3C0138C-93FE-4201-948C-11DB8E3E3B5B}"/>
            </a:ext>
          </a:extLst>
        </xdr:cNvPr>
        <xdr:cNvSpPr/>
      </xdr:nvSpPr>
      <xdr:spPr>
        <a:xfrm>
          <a:off x="12029440" y="173128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769" name="フローチャート: 判断 768">
          <a:extLst>
            <a:ext uri="{FF2B5EF4-FFF2-40B4-BE49-F238E27FC236}">
              <a16:creationId xmlns:a16="http://schemas.microsoft.com/office/drawing/2014/main" id="{7B4DD6DC-8430-4F87-9097-E705911A7773}"/>
            </a:ext>
          </a:extLst>
        </xdr:cNvPr>
        <xdr:cNvSpPr/>
      </xdr:nvSpPr>
      <xdr:spPr>
        <a:xfrm>
          <a:off x="11231880" y="1726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5627538A-4094-4487-B582-40630C9FD8E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EBADC977-F438-41BB-B462-3958133BC90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A1C470D-26EC-4F77-B5DD-2F9FC3E0050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0C84D17-3D7C-4D83-9D22-A90ED3B429D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34979DE-A7AB-495E-88DB-3F561FF5775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91694</xdr:rowOff>
    </xdr:from>
    <xdr:to>
      <xdr:col>85</xdr:col>
      <xdr:colOff>177800</xdr:colOff>
      <xdr:row>105</xdr:row>
      <xdr:rowOff>21844</xdr:rowOff>
    </xdr:to>
    <xdr:sp macro="" textlink="">
      <xdr:nvSpPr>
        <xdr:cNvPr id="775" name="楕円 774">
          <a:extLst>
            <a:ext uri="{FF2B5EF4-FFF2-40B4-BE49-F238E27FC236}">
              <a16:creationId xmlns:a16="http://schemas.microsoft.com/office/drawing/2014/main" id="{16D8D8CE-1BAE-4A3F-9086-C82A6D3D537F}"/>
            </a:ext>
          </a:extLst>
        </xdr:cNvPr>
        <xdr:cNvSpPr/>
      </xdr:nvSpPr>
      <xdr:spPr>
        <a:xfrm>
          <a:off x="14325600" y="1752625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70121</xdr:rowOff>
    </xdr:from>
    <xdr:ext cx="405111" cy="259045"/>
    <xdr:sp macro="" textlink="">
      <xdr:nvSpPr>
        <xdr:cNvPr id="776" name="【公民館】&#10;有形固定資産減価償却率該当値テキスト">
          <a:extLst>
            <a:ext uri="{FF2B5EF4-FFF2-40B4-BE49-F238E27FC236}">
              <a16:creationId xmlns:a16="http://schemas.microsoft.com/office/drawing/2014/main" id="{9D3F0FA5-1F17-431E-A8A4-67751D49FFBA}"/>
            </a:ext>
          </a:extLst>
        </xdr:cNvPr>
        <xdr:cNvSpPr txBox="1"/>
      </xdr:nvSpPr>
      <xdr:spPr>
        <a:xfrm>
          <a:off x="14414500" y="17504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39115</xdr:rowOff>
    </xdr:from>
    <xdr:to>
      <xdr:col>81</xdr:col>
      <xdr:colOff>101600</xdr:colOff>
      <xdr:row>104</xdr:row>
      <xdr:rowOff>140715</xdr:rowOff>
    </xdr:to>
    <xdr:sp macro="" textlink="">
      <xdr:nvSpPr>
        <xdr:cNvPr id="777" name="楕円 776">
          <a:extLst>
            <a:ext uri="{FF2B5EF4-FFF2-40B4-BE49-F238E27FC236}">
              <a16:creationId xmlns:a16="http://schemas.microsoft.com/office/drawing/2014/main" id="{C20FA50C-DBF3-469B-BFF7-3281524EDF5C}"/>
            </a:ext>
          </a:extLst>
        </xdr:cNvPr>
        <xdr:cNvSpPr/>
      </xdr:nvSpPr>
      <xdr:spPr>
        <a:xfrm>
          <a:off x="13578840" y="1747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89915</xdr:rowOff>
    </xdr:from>
    <xdr:to>
      <xdr:col>85</xdr:col>
      <xdr:colOff>127000</xdr:colOff>
      <xdr:row>104</xdr:row>
      <xdr:rowOff>142494</xdr:rowOff>
    </xdr:to>
    <xdr:cxnSp macro="">
      <xdr:nvCxnSpPr>
        <xdr:cNvPr id="778" name="直線コネクタ 777">
          <a:extLst>
            <a:ext uri="{FF2B5EF4-FFF2-40B4-BE49-F238E27FC236}">
              <a16:creationId xmlns:a16="http://schemas.microsoft.com/office/drawing/2014/main" id="{611D59DE-CE24-4CD7-BBEF-4774F2FAC522}"/>
            </a:ext>
          </a:extLst>
        </xdr:cNvPr>
        <xdr:cNvCxnSpPr/>
      </xdr:nvCxnSpPr>
      <xdr:spPr>
        <a:xfrm>
          <a:off x="13629640" y="17524475"/>
          <a:ext cx="74676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39115</xdr:rowOff>
    </xdr:from>
    <xdr:to>
      <xdr:col>76</xdr:col>
      <xdr:colOff>165100</xdr:colOff>
      <xdr:row>104</xdr:row>
      <xdr:rowOff>140715</xdr:rowOff>
    </xdr:to>
    <xdr:sp macro="" textlink="">
      <xdr:nvSpPr>
        <xdr:cNvPr id="779" name="楕円 778">
          <a:extLst>
            <a:ext uri="{FF2B5EF4-FFF2-40B4-BE49-F238E27FC236}">
              <a16:creationId xmlns:a16="http://schemas.microsoft.com/office/drawing/2014/main" id="{126641FD-2360-445C-9C2C-C820CDCA6608}"/>
            </a:ext>
          </a:extLst>
        </xdr:cNvPr>
        <xdr:cNvSpPr/>
      </xdr:nvSpPr>
      <xdr:spPr>
        <a:xfrm>
          <a:off x="12804140" y="1747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89915</xdr:rowOff>
    </xdr:from>
    <xdr:to>
      <xdr:col>81</xdr:col>
      <xdr:colOff>50800</xdr:colOff>
      <xdr:row>104</xdr:row>
      <xdr:rowOff>89915</xdr:rowOff>
    </xdr:to>
    <xdr:cxnSp macro="">
      <xdr:nvCxnSpPr>
        <xdr:cNvPr id="780" name="直線コネクタ 779">
          <a:extLst>
            <a:ext uri="{FF2B5EF4-FFF2-40B4-BE49-F238E27FC236}">
              <a16:creationId xmlns:a16="http://schemas.microsoft.com/office/drawing/2014/main" id="{033C0D15-DE7B-4F8E-B718-0BEA91BEE574}"/>
            </a:ext>
          </a:extLst>
        </xdr:cNvPr>
        <xdr:cNvCxnSpPr/>
      </xdr:nvCxnSpPr>
      <xdr:spPr>
        <a:xfrm>
          <a:off x="12854940" y="1752447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98552</xdr:rowOff>
    </xdr:from>
    <xdr:to>
      <xdr:col>72</xdr:col>
      <xdr:colOff>38100</xdr:colOff>
      <xdr:row>104</xdr:row>
      <xdr:rowOff>28702</xdr:rowOff>
    </xdr:to>
    <xdr:sp macro="" textlink="">
      <xdr:nvSpPr>
        <xdr:cNvPr id="781" name="楕円 780">
          <a:extLst>
            <a:ext uri="{FF2B5EF4-FFF2-40B4-BE49-F238E27FC236}">
              <a16:creationId xmlns:a16="http://schemas.microsoft.com/office/drawing/2014/main" id="{C6D5FFF8-1765-43B8-804E-8559731AC5A0}"/>
            </a:ext>
          </a:extLst>
        </xdr:cNvPr>
        <xdr:cNvSpPr/>
      </xdr:nvSpPr>
      <xdr:spPr>
        <a:xfrm>
          <a:off x="12029440" y="173654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149352</xdr:rowOff>
    </xdr:from>
    <xdr:to>
      <xdr:col>76</xdr:col>
      <xdr:colOff>114300</xdr:colOff>
      <xdr:row>104</xdr:row>
      <xdr:rowOff>89915</xdr:rowOff>
    </xdr:to>
    <xdr:cxnSp macro="">
      <xdr:nvCxnSpPr>
        <xdr:cNvPr id="782" name="直線コネクタ 781">
          <a:extLst>
            <a:ext uri="{FF2B5EF4-FFF2-40B4-BE49-F238E27FC236}">
              <a16:creationId xmlns:a16="http://schemas.microsoft.com/office/drawing/2014/main" id="{B2C83C71-FD5D-4149-8AC7-24AD0661AE77}"/>
            </a:ext>
          </a:extLst>
        </xdr:cNvPr>
        <xdr:cNvCxnSpPr/>
      </xdr:nvCxnSpPr>
      <xdr:spPr>
        <a:xfrm>
          <a:off x="12072620" y="17416272"/>
          <a:ext cx="782320" cy="10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146558</xdr:rowOff>
    </xdr:from>
    <xdr:to>
      <xdr:col>67</xdr:col>
      <xdr:colOff>101600</xdr:colOff>
      <xdr:row>104</xdr:row>
      <xdr:rowOff>76708</xdr:rowOff>
    </xdr:to>
    <xdr:sp macro="" textlink="">
      <xdr:nvSpPr>
        <xdr:cNvPr id="783" name="楕円 782">
          <a:extLst>
            <a:ext uri="{FF2B5EF4-FFF2-40B4-BE49-F238E27FC236}">
              <a16:creationId xmlns:a16="http://schemas.microsoft.com/office/drawing/2014/main" id="{E37002D7-9001-4FB9-9527-CBEDF4175547}"/>
            </a:ext>
          </a:extLst>
        </xdr:cNvPr>
        <xdr:cNvSpPr/>
      </xdr:nvSpPr>
      <xdr:spPr>
        <a:xfrm>
          <a:off x="11231880" y="17413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149352</xdr:rowOff>
    </xdr:from>
    <xdr:to>
      <xdr:col>71</xdr:col>
      <xdr:colOff>177800</xdr:colOff>
      <xdr:row>104</xdr:row>
      <xdr:rowOff>25908</xdr:rowOff>
    </xdr:to>
    <xdr:cxnSp macro="">
      <xdr:nvCxnSpPr>
        <xdr:cNvPr id="784" name="直線コネクタ 783">
          <a:extLst>
            <a:ext uri="{FF2B5EF4-FFF2-40B4-BE49-F238E27FC236}">
              <a16:creationId xmlns:a16="http://schemas.microsoft.com/office/drawing/2014/main" id="{A967BAB8-AD6C-4B39-8DED-D5331B0A9799}"/>
            </a:ext>
          </a:extLst>
        </xdr:cNvPr>
        <xdr:cNvCxnSpPr/>
      </xdr:nvCxnSpPr>
      <xdr:spPr>
        <a:xfrm flipV="1">
          <a:off x="11282680" y="17416272"/>
          <a:ext cx="78994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785" name="n_1aveValue【公民館】&#10;有形固定資産減価償却率">
          <a:extLst>
            <a:ext uri="{FF2B5EF4-FFF2-40B4-BE49-F238E27FC236}">
              <a16:creationId xmlns:a16="http://schemas.microsoft.com/office/drawing/2014/main" id="{259C0AC8-8411-4B4A-82B9-1E30D48F3967}"/>
            </a:ext>
          </a:extLst>
        </xdr:cNvPr>
        <xdr:cNvSpPr txBox="1"/>
      </xdr:nvSpPr>
      <xdr:spPr>
        <a:xfrm>
          <a:off x="13437244" y="17130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786" name="n_2aveValue【公民館】&#10;有形固定資産減価償却率">
          <a:extLst>
            <a:ext uri="{FF2B5EF4-FFF2-40B4-BE49-F238E27FC236}">
              <a16:creationId xmlns:a16="http://schemas.microsoft.com/office/drawing/2014/main" id="{5AFCA3DD-7789-4B22-B722-223767A9E720}"/>
            </a:ext>
          </a:extLst>
        </xdr:cNvPr>
        <xdr:cNvSpPr txBox="1"/>
      </xdr:nvSpPr>
      <xdr:spPr>
        <a:xfrm>
          <a:off x="12675244" y="17126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787" name="n_3aveValue【公民館】&#10;有形固定資産減価償却率">
          <a:extLst>
            <a:ext uri="{FF2B5EF4-FFF2-40B4-BE49-F238E27FC236}">
              <a16:creationId xmlns:a16="http://schemas.microsoft.com/office/drawing/2014/main" id="{D91A48B2-631B-4F00-8C4A-F53BA67B3154}"/>
            </a:ext>
          </a:extLst>
        </xdr:cNvPr>
        <xdr:cNvSpPr txBox="1"/>
      </xdr:nvSpPr>
      <xdr:spPr>
        <a:xfrm>
          <a:off x="11900544" y="1709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788" name="n_4aveValue【公民館】&#10;有形固定資産減価償却率">
          <a:extLst>
            <a:ext uri="{FF2B5EF4-FFF2-40B4-BE49-F238E27FC236}">
              <a16:creationId xmlns:a16="http://schemas.microsoft.com/office/drawing/2014/main" id="{869A17B9-FBCF-4826-BF67-3F0547DDBCD3}"/>
            </a:ext>
          </a:extLst>
        </xdr:cNvPr>
        <xdr:cNvSpPr txBox="1"/>
      </xdr:nvSpPr>
      <xdr:spPr>
        <a:xfrm>
          <a:off x="11102984" y="1705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131842</xdr:rowOff>
    </xdr:from>
    <xdr:ext cx="405111" cy="259045"/>
    <xdr:sp macro="" textlink="">
      <xdr:nvSpPr>
        <xdr:cNvPr id="789" name="n_1mainValue【公民館】&#10;有形固定資産減価償却率">
          <a:extLst>
            <a:ext uri="{FF2B5EF4-FFF2-40B4-BE49-F238E27FC236}">
              <a16:creationId xmlns:a16="http://schemas.microsoft.com/office/drawing/2014/main" id="{B2A3AD7A-7449-48A1-89A9-9443A54DB996}"/>
            </a:ext>
          </a:extLst>
        </xdr:cNvPr>
        <xdr:cNvSpPr txBox="1"/>
      </xdr:nvSpPr>
      <xdr:spPr>
        <a:xfrm>
          <a:off x="13437244" y="17566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131842</xdr:rowOff>
    </xdr:from>
    <xdr:ext cx="405111" cy="259045"/>
    <xdr:sp macro="" textlink="">
      <xdr:nvSpPr>
        <xdr:cNvPr id="790" name="n_2mainValue【公民館】&#10;有形固定資産減価償却率">
          <a:extLst>
            <a:ext uri="{FF2B5EF4-FFF2-40B4-BE49-F238E27FC236}">
              <a16:creationId xmlns:a16="http://schemas.microsoft.com/office/drawing/2014/main" id="{0E5AEF81-8D13-41A0-9381-B02D7706B67E}"/>
            </a:ext>
          </a:extLst>
        </xdr:cNvPr>
        <xdr:cNvSpPr txBox="1"/>
      </xdr:nvSpPr>
      <xdr:spPr>
        <a:xfrm>
          <a:off x="12675244" y="17566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19829</xdr:rowOff>
    </xdr:from>
    <xdr:ext cx="405111" cy="259045"/>
    <xdr:sp macro="" textlink="">
      <xdr:nvSpPr>
        <xdr:cNvPr id="791" name="n_3mainValue【公民館】&#10;有形固定資産減価償却率">
          <a:extLst>
            <a:ext uri="{FF2B5EF4-FFF2-40B4-BE49-F238E27FC236}">
              <a16:creationId xmlns:a16="http://schemas.microsoft.com/office/drawing/2014/main" id="{6567A211-0CE8-45AD-8DF6-7F0F055DCC86}"/>
            </a:ext>
          </a:extLst>
        </xdr:cNvPr>
        <xdr:cNvSpPr txBox="1"/>
      </xdr:nvSpPr>
      <xdr:spPr>
        <a:xfrm>
          <a:off x="11900544" y="17454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67835</xdr:rowOff>
    </xdr:from>
    <xdr:ext cx="405111" cy="259045"/>
    <xdr:sp macro="" textlink="">
      <xdr:nvSpPr>
        <xdr:cNvPr id="792" name="n_4mainValue【公民館】&#10;有形固定資産減価償却率">
          <a:extLst>
            <a:ext uri="{FF2B5EF4-FFF2-40B4-BE49-F238E27FC236}">
              <a16:creationId xmlns:a16="http://schemas.microsoft.com/office/drawing/2014/main" id="{9B23B303-B5A6-489C-8194-AEA1B4B62949}"/>
            </a:ext>
          </a:extLst>
        </xdr:cNvPr>
        <xdr:cNvSpPr txBox="1"/>
      </xdr:nvSpPr>
      <xdr:spPr>
        <a:xfrm>
          <a:off x="11102984" y="17502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E79209FB-B431-4B73-9B78-7E0512ED847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66BFF5F8-AF54-40DF-AEB8-1CEFC8123E0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15B75C8D-6582-449B-8C72-263494DA90B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37D98885-9D68-4A93-9710-FAE5DD315C8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90CCAFDC-8AD2-4122-9646-DF56A1AD91A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580B6F7B-E24D-4CEB-997D-EFA935CD79F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31A0A7F7-3533-4406-AEC9-983E9D26CF3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2274C651-A44F-4F3C-88EC-FE084F70088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808FFC2C-CEAB-44C7-9FFB-7B769DCAC1D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D84BB5F8-E218-48FB-9BF1-7FEE02350FD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3" name="直線コネクタ 802">
          <a:extLst>
            <a:ext uri="{FF2B5EF4-FFF2-40B4-BE49-F238E27FC236}">
              <a16:creationId xmlns:a16="http://schemas.microsoft.com/office/drawing/2014/main" id="{15534E98-AFC9-4180-88DA-6AD2479A01E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4" name="テキスト ボックス 803">
          <a:extLst>
            <a:ext uri="{FF2B5EF4-FFF2-40B4-BE49-F238E27FC236}">
              <a16:creationId xmlns:a16="http://schemas.microsoft.com/office/drawing/2014/main" id="{8DCF80B7-3F7A-43FF-B556-B1ED8E62BD7E}"/>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5" name="直線コネクタ 804">
          <a:extLst>
            <a:ext uri="{FF2B5EF4-FFF2-40B4-BE49-F238E27FC236}">
              <a16:creationId xmlns:a16="http://schemas.microsoft.com/office/drawing/2014/main" id="{AB523510-A955-4819-A778-D07024AD8DB4}"/>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6" name="テキスト ボックス 805">
          <a:extLst>
            <a:ext uri="{FF2B5EF4-FFF2-40B4-BE49-F238E27FC236}">
              <a16:creationId xmlns:a16="http://schemas.microsoft.com/office/drawing/2014/main" id="{D2FD97FB-D26B-438B-96B6-6EAC4C43567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7" name="直線コネクタ 806">
          <a:extLst>
            <a:ext uri="{FF2B5EF4-FFF2-40B4-BE49-F238E27FC236}">
              <a16:creationId xmlns:a16="http://schemas.microsoft.com/office/drawing/2014/main" id="{87DCECA1-00F7-4475-974A-B00260DD4F6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8" name="テキスト ボックス 807">
          <a:extLst>
            <a:ext uri="{FF2B5EF4-FFF2-40B4-BE49-F238E27FC236}">
              <a16:creationId xmlns:a16="http://schemas.microsoft.com/office/drawing/2014/main" id="{4499B14E-7C2E-44E8-AFDE-016AC076A408}"/>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9" name="直線コネクタ 808">
          <a:extLst>
            <a:ext uri="{FF2B5EF4-FFF2-40B4-BE49-F238E27FC236}">
              <a16:creationId xmlns:a16="http://schemas.microsoft.com/office/drawing/2014/main" id="{FBD5201D-1E90-46C3-963F-FFE0EF3B3868}"/>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0" name="テキスト ボックス 809">
          <a:extLst>
            <a:ext uri="{FF2B5EF4-FFF2-40B4-BE49-F238E27FC236}">
              <a16:creationId xmlns:a16="http://schemas.microsoft.com/office/drawing/2014/main" id="{A43955BD-236F-4A8A-8185-E9A0A4F5FA53}"/>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FC049584-FE89-43E1-8CB6-47520F9612A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E89D18D8-A8ED-444A-8A92-F920D9317D0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18811822-A4A8-4828-ADBE-C76855BA22C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814" name="直線コネクタ 813">
          <a:extLst>
            <a:ext uri="{FF2B5EF4-FFF2-40B4-BE49-F238E27FC236}">
              <a16:creationId xmlns:a16="http://schemas.microsoft.com/office/drawing/2014/main" id="{6F1ECE8B-7827-42F8-A4B2-03C36B7AF47D}"/>
            </a:ext>
          </a:extLst>
        </xdr:cNvPr>
        <xdr:cNvCxnSpPr/>
      </xdr:nvCxnSpPr>
      <xdr:spPr>
        <a:xfrm flipV="1">
          <a:off x="19509104" y="16964405"/>
          <a:ext cx="0" cy="1200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815" name="【公民館】&#10;一人当たり面積最小値テキスト">
          <a:extLst>
            <a:ext uri="{FF2B5EF4-FFF2-40B4-BE49-F238E27FC236}">
              <a16:creationId xmlns:a16="http://schemas.microsoft.com/office/drawing/2014/main" id="{8A5CF15F-3093-4A90-81CC-156F46052F99}"/>
            </a:ext>
          </a:extLst>
        </xdr:cNvPr>
        <xdr:cNvSpPr txBox="1"/>
      </xdr:nvSpPr>
      <xdr:spPr>
        <a:xfrm>
          <a:off x="19547840" y="1816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816" name="直線コネクタ 815">
          <a:extLst>
            <a:ext uri="{FF2B5EF4-FFF2-40B4-BE49-F238E27FC236}">
              <a16:creationId xmlns:a16="http://schemas.microsoft.com/office/drawing/2014/main" id="{4BFE60CA-5727-4931-BAD2-954FFB4D0AD0}"/>
            </a:ext>
          </a:extLst>
        </xdr:cNvPr>
        <xdr:cNvCxnSpPr/>
      </xdr:nvCxnSpPr>
      <xdr:spPr>
        <a:xfrm>
          <a:off x="19443700" y="18165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817" name="【公民館】&#10;一人当たり面積最大値テキスト">
          <a:extLst>
            <a:ext uri="{FF2B5EF4-FFF2-40B4-BE49-F238E27FC236}">
              <a16:creationId xmlns:a16="http://schemas.microsoft.com/office/drawing/2014/main" id="{727FE79D-9819-4E3C-BA98-85DA0816DC3D}"/>
            </a:ext>
          </a:extLst>
        </xdr:cNvPr>
        <xdr:cNvSpPr txBox="1"/>
      </xdr:nvSpPr>
      <xdr:spPr>
        <a:xfrm>
          <a:off x="19547840" y="1674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818" name="直線コネクタ 817">
          <a:extLst>
            <a:ext uri="{FF2B5EF4-FFF2-40B4-BE49-F238E27FC236}">
              <a16:creationId xmlns:a16="http://schemas.microsoft.com/office/drawing/2014/main" id="{52BB659E-B2AF-4636-8F1E-C0594C637BB7}"/>
            </a:ext>
          </a:extLst>
        </xdr:cNvPr>
        <xdr:cNvCxnSpPr/>
      </xdr:nvCxnSpPr>
      <xdr:spPr>
        <a:xfrm>
          <a:off x="19443700" y="16964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12971</xdr:rowOff>
    </xdr:from>
    <xdr:ext cx="469744" cy="259045"/>
    <xdr:sp macro="" textlink="">
      <xdr:nvSpPr>
        <xdr:cNvPr id="819" name="【公民館】&#10;一人当たり面積平均値テキスト">
          <a:extLst>
            <a:ext uri="{FF2B5EF4-FFF2-40B4-BE49-F238E27FC236}">
              <a16:creationId xmlns:a16="http://schemas.microsoft.com/office/drawing/2014/main" id="{DA768ADD-FD38-4C10-8A6F-9A966F9BF07E}"/>
            </a:ext>
          </a:extLst>
        </xdr:cNvPr>
        <xdr:cNvSpPr txBox="1"/>
      </xdr:nvSpPr>
      <xdr:spPr>
        <a:xfrm>
          <a:off x="19547840" y="176151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20" name="フローチャート: 判断 819">
          <a:extLst>
            <a:ext uri="{FF2B5EF4-FFF2-40B4-BE49-F238E27FC236}">
              <a16:creationId xmlns:a16="http://schemas.microsoft.com/office/drawing/2014/main" id="{812D488A-9C52-45E8-A1A1-2548BAB14909}"/>
            </a:ext>
          </a:extLst>
        </xdr:cNvPr>
        <xdr:cNvSpPr/>
      </xdr:nvSpPr>
      <xdr:spPr>
        <a:xfrm>
          <a:off x="19458940" y="1763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821" name="フローチャート: 判断 820">
          <a:extLst>
            <a:ext uri="{FF2B5EF4-FFF2-40B4-BE49-F238E27FC236}">
              <a16:creationId xmlns:a16="http://schemas.microsoft.com/office/drawing/2014/main" id="{58C1DDDF-AE50-4D0F-854F-8D7979A8727F}"/>
            </a:ext>
          </a:extLst>
        </xdr:cNvPr>
        <xdr:cNvSpPr/>
      </xdr:nvSpPr>
      <xdr:spPr>
        <a:xfrm>
          <a:off x="18735040" y="175925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22" name="フローチャート: 判断 821">
          <a:extLst>
            <a:ext uri="{FF2B5EF4-FFF2-40B4-BE49-F238E27FC236}">
              <a16:creationId xmlns:a16="http://schemas.microsoft.com/office/drawing/2014/main" id="{AE2F86C8-0AFF-4059-A30C-6DB632A2E6FA}"/>
            </a:ext>
          </a:extLst>
        </xdr:cNvPr>
        <xdr:cNvSpPr/>
      </xdr:nvSpPr>
      <xdr:spPr>
        <a:xfrm>
          <a:off x="17937480" y="175994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823" name="フローチャート: 判断 822">
          <a:extLst>
            <a:ext uri="{FF2B5EF4-FFF2-40B4-BE49-F238E27FC236}">
              <a16:creationId xmlns:a16="http://schemas.microsoft.com/office/drawing/2014/main" id="{484D319A-ABD8-42AC-813E-1542F81FFE7B}"/>
            </a:ext>
          </a:extLst>
        </xdr:cNvPr>
        <xdr:cNvSpPr/>
      </xdr:nvSpPr>
      <xdr:spPr>
        <a:xfrm>
          <a:off x="17162780" y="1760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824" name="フローチャート: 判断 823">
          <a:extLst>
            <a:ext uri="{FF2B5EF4-FFF2-40B4-BE49-F238E27FC236}">
              <a16:creationId xmlns:a16="http://schemas.microsoft.com/office/drawing/2014/main" id="{36188C79-E75A-40D7-A177-3BD2497EBB66}"/>
            </a:ext>
          </a:extLst>
        </xdr:cNvPr>
        <xdr:cNvSpPr/>
      </xdr:nvSpPr>
      <xdr:spPr>
        <a:xfrm>
          <a:off x="16388080" y="175948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F56E6012-1285-425B-B0C1-CAE9C5D0001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4D1D888-FCA3-4AEF-A988-F7042E2413E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E311A29-E705-4E5A-8EDC-A977DB25628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B30C928-BCDA-44F9-8993-402C24061B1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716FEA7-120B-4552-938A-1F2932E851E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153415</xdr:rowOff>
    </xdr:from>
    <xdr:to>
      <xdr:col>116</xdr:col>
      <xdr:colOff>114300</xdr:colOff>
      <xdr:row>101</xdr:row>
      <xdr:rowOff>83565</xdr:rowOff>
    </xdr:to>
    <xdr:sp macro="" textlink="">
      <xdr:nvSpPr>
        <xdr:cNvPr id="830" name="楕円 829">
          <a:extLst>
            <a:ext uri="{FF2B5EF4-FFF2-40B4-BE49-F238E27FC236}">
              <a16:creationId xmlns:a16="http://schemas.microsoft.com/office/drawing/2014/main" id="{69BB73E5-E752-4748-98E0-29ED2202EBE3}"/>
            </a:ext>
          </a:extLst>
        </xdr:cNvPr>
        <xdr:cNvSpPr/>
      </xdr:nvSpPr>
      <xdr:spPr>
        <a:xfrm>
          <a:off x="19458940" y="16917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106442</xdr:rowOff>
    </xdr:from>
    <xdr:ext cx="469744" cy="259045"/>
    <xdr:sp macro="" textlink="">
      <xdr:nvSpPr>
        <xdr:cNvPr id="831" name="【公民館】&#10;一人当たり面積該当値テキスト">
          <a:extLst>
            <a:ext uri="{FF2B5EF4-FFF2-40B4-BE49-F238E27FC236}">
              <a16:creationId xmlns:a16="http://schemas.microsoft.com/office/drawing/2014/main" id="{35005FA7-FF13-42DB-B6FB-35EE90B71CD0}"/>
            </a:ext>
          </a:extLst>
        </xdr:cNvPr>
        <xdr:cNvSpPr txBox="1"/>
      </xdr:nvSpPr>
      <xdr:spPr>
        <a:xfrm>
          <a:off x="19547840" y="1687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2539</xdr:rowOff>
    </xdr:from>
    <xdr:to>
      <xdr:col>112</xdr:col>
      <xdr:colOff>38100</xdr:colOff>
      <xdr:row>101</xdr:row>
      <xdr:rowOff>104139</xdr:rowOff>
    </xdr:to>
    <xdr:sp macro="" textlink="">
      <xdr:nvSpPr>
        <xdr:cNvPr id="832" name="楕円 831">
          <a:extLst>
            <a:ext uri="{FF2B5EF4-FFF2-40B4-BE49-F238E27FC236}">
              <a16:creationId xmlns:a16="http://schemas.microsoft.com/office/drawing/2014/main" id="{A8BCADC8-FB77-4BED-869B-A05CC3561F33}"/>
            </a:ext>
          </a:extLst>
        </xdr:cNvPr>
        <xdr:cNvSpPr/>
      </xdr:nvSpPr>
      <xdr:spPr>
        <a:xfrm>
          <a:off x="18735040" y="169341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32765</xdr:rowOff>
    </xdr:from>
    <xdr:to>
      <xdr:col>116</xdr:col>
      <xdr:colOff>63500</xdr:colOff>
      <xdr:row>101</xdr:row>
      <xdr:rowOff>53339</xdr:rowOff>
    </xdr:to>
    <xdr:cxnSp macro="">
      <xdr:nvCxnSpPr>
        <xdr:cNvPr id="833" name="直線コネクタ 832">
          <a:extLst>
            <a:ext uri="{FF2B5EF4-FFF2-40B4-BE49-F238E27FC236}">
              <a16:creationId xmlns:a16="http://schemas.microsoft.com/office/drawing/2014/main" id="{A5EA78E6-D28C-4D0C-BD94-5F1FDE917E74}"/>
            </a:ext>
          </a:extLst>
        </xdr:cNvPr>
        <xdr:cNvCxnSpPr/>
      </xdr:nvCxnSpPr>
      <xdr:spPr>
        <a:xfrm flipV="1">
          <a:off x="18778220" y="16964405"/>
          <a:ext cx="73152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25400</xdr:rowOff>
    </xdr:from>
    <xdr:to>
      <xdr:col>107</xdr:col>
      <xdr:colOff>101600</xdr:colOff>
      <xdr:row>101</xdr:row>
      <xdr:rowOff>127000</xdr:rowOff>
    </xdr:to>
    <xdr:sp macro="" textlink="">
      <xdr:nvSpPr>
        <xdr:cNvPr id="834" name="楕円 833">
          <a:extLst>
            <a:ext uri="{FF2B5EF4-FFF2-40B4-BE49-F238E27FC236}">
              <a16:creationId xmlns:a16="http://schemas.microsoft.com/office/drawing/2014/main" id="{6ED1C4C1-C653-48F4-BA05-0FE2AD7F53D7}"/>
            </a:ext>
          </a:extLst>
        </xdr:cNvPr>
        <xdr:cNvSpPr/>
      </xdr:nvSpPr>
      <xdr:spPr>
        <a:xfrm>
          <a:off x="17937480" y="1695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53339</xdr:rowOff>
    </xdr:from>
    <xdr:to>
      <xdr:col>111</xdr:col>
      <xdr:colOff>177800</xdr:colOff>
      <xdr:row>101</xdr:row>
      <xdr:rowOff>76200</xdr:rowOff>
    </xdr:to>
    <xdr:cxnSp macro="">
      <xdr:nvCxnSpPr>
        <xdr:cNvPr id="835" name="直線コネクタ 834">
          <a:extLst>
            <a:ext uri="{FF2B5EF4-FFF2-40B4-BE49-F238E27FC236}">
              <a16:creationId xmlns:a16="http://schemas.microsoft.com/office/drawing/2014/main" id="{B4BC2FE6-F24A-4C60-95AA-F378F5ACC13D}"/>
            </a:ext>
          </a:extLst>
        </xdr:cNvPr>
        <xdr:cNvCxnSpPr/>
      </xdr:nvCxnSpPr>
      <xdr:spPr>
        <a:xfrm flipV="1">
          <a:off x="17988280" y="16984979"/>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41402</xdr:rowOff>
    </xdr:from>
    <xdr:to>
      <xdr:col>102</xdr:col>
      <xdr:colOff>165100</xdr:colOff>
      <xdr:row>101</xdr:row>
      <xdr:rowOff>143002</xdr:rowOff>
    </xdr:to>
    <xdr:sp macro="" textlink="">
      <xdr:nvSpPr>
        <xdr:cNvPr id="836" name="楕円 835">
          <a:extLst>
            <a:ext uri="{FF2B5EF4-FFF2-40B4-BE49-F238E27FC236}">
              <a16:creationId xmlns:a16="http://schemas.microsoft.com/office/drawing/2014/main" id="{E74FD391-DA71-4816-901B-76EEFDAC1872}"/>
            </a:ext>
          </a:extLst>
        </xdr:cNvPr>
        <xdr:cNvSpPr/>
      </xdr:nvSpPr>
      <xdr:spPr>
        <a:xfrm>
          <a:off x="17162780" y="1697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76200</xdr:rowOff>
    </xdr:from>
    <xdr:to>
      <xdr:col>107</xdr:col>
      <xdr:colOff>50800</xdr:colOff>
      <xdr:row>101</xdr:row>
      <xdr:rowOff>92202</xdr:rowOff>
    </xdr:to>
    <xdr:cxnSp macro="">
      <xdr:nvCxnSpPr>
        <xdr:cNvPr id="837" name="直線コネクタ 836">
          <a:extLst>
            <a:ext uri="{FF2B5EF4-FFF2-40B4-BE49-F238E27FC236}">
              <a16:creationId xmlns:a16="http://schemas.microsoft.com/office/drawing/2014/main" id="{AA8DB8A2-8D34-45EE-BE53-7ED4B3509B75}"/>
            </a:ext>
          </a:extLst>
        </xdr:cNvPr>
        <xdr:cNvCxnSpPr/>
      </xdr:nvCxnSpPr>
      <xdr:spPr>
        <a:xfrm flipV="1">
          <a:off x="17213580" y="17007840"/>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125985</xdr:rowOff>
    </xdr:from>
    <xdr:to>
      <xdr:col>98</xdr:col>
      <xdr:colOff>38100</xdr:colOff>
      <xdr:row>102</xdr:row>
      <xdr:rowOff>56135</xdr:rowOff>
    </xdr:to>
    <xdr:sp macro="" textlink="">
      <xdr:nvSpPr>
        <xdr:cNvPr id="838" name="楕円 837">
          <a:extLst>
            <a:ext uri="{FF2B5EF4-FFF2-40B4-BE49-F238E27FC236}">
              <a16:creationId xmlns:a16="http://schemas.microsoft.com/office/drawing/2014/main" id="{6B28C79A-4B61-45CB-A35D-028D776733C6}"/>
            </a:ext>
          </a:extLst>
        </xdr:cNvPr>
        <xdr:cNvSpPr/>
      </xdr:nvSpPr>
      <xdr:spPr>
        <a:xfrm>
          <a:off x="16388080" y="17057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92202</xdr:rowOff>
    </xdr:from>
    <xdr:to>
      <xdr:col>102</xdr:col>
      <xdr:colOff>114300</xdr:colOff>
      <xdr:row>102</xdr:row>
      <xdr:rowOff>5335</xdr:rowOff>
    </xdr:to>
    <xdr:cxnSp macro="">
      <xdr:nvCxnSpPr>
        <xdr:cNvPr id="839" name="直線コネクタ 838">
          <a:extLst>
            <a:ext uri="{FF2B5EF4-FFF2-40B4-BE49-F238E27FC236}">
              <a16:creationId xmlns:a16="http://schemas.microsoft.com/office/drawing/2014/main" id="{D525401A-93C4-49BE-A12E-1A4A399269F5}"/>
            </a:ext>
          </a:extLst>
        </xdr:cNvPr>
        <xdr:cNvCxnSpPr/>
      </xdr:nvCxnSpPr>
      <xdr:spPr>
        <a:xfrm flipV="1">
          <a:off x="16431260" y="17023842"/>
          <a:ext cx="782320" cy="8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79264</xdr:rowOff>
    </xdr:from>
    <xdr:ext cx="469744" cy="259045"/>
    <xdr:sp macro="" textlink="">
      <xdr:nvSpPr>
        <xdr:cNvPr id="840" name="n_1aveValue【公民館】&#10;一人当たり面積">
          <a:extLst>
            <a:ext uri="{FF2B5EF4-FFF2-40B4-BE49-F238E27FC236}">
              <a16:creationId xmlns:a16="http://schemas.microsoft.com/office/drawing/2014/main" id="{F921F7CC-2CD6-4A88-BFBC-7DCA4B9DF7C2}"/>
            </a:ext>
          </a:extLst>
        </xdr:cNvPr>
        <xdr:cNvSpPr txBox="1"/>
      </xdr:nvSpPr>
      <xdr:spPr>
        <a:xfrm>
          <a:off x="18561127" y="17681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86123</xdr:rowOff>
    </xdr:from>
    <xdr:ext cx="469744" cy="259045"/>
    <xdr:sp macro="" textlink="">
      <xdr:nvSpPr>
        <xdr:cNvPr id="841" name="n_2aveValue【公民館】&#10;一人当たり面積">
          <a:extLst>
            <a:ext uri="{FF2B5EF4-FFF2-40B4-BE49-F238E27FC236}">
              <a16:creationId xmlns:a16="http://schemas.microsoft.com/office/drawing/2014/main" id="{FC19B004-DE3B-48B2-B64F-BAAEC65A8C7D}"/>
            </a:ext>
          </a:extLst>
        </xdr:cNvPr>
        <xdr:cNvSpPr txBox="1"/>
      </xdr:nvSpPr>
      <xdr:spPr>
        <a:xfrm>
          <a:off x="17776267" y="17688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97553</xdr:rowOff>
    </xdr:from>
    <xdr:ext cx="469744" cy="259045"/>
    <xdr:sp macro="" textlink="">
      <xdr:nvSpPr>
        <xdr:cNvPr id="842" name="n_3aveValue【公民館】&#10;一人当たり面積">
          <a:extLst>
            <a:ext uri="{FF2B5EF4-FFF2-40B4-BE49-F238E27FC236}">
              <a16:creationId xmlns:a16="http://schemas.microsoft.com/office/drawing/2014/main" id="{DF3D2D62-DB5E-44E3-925D-4F4A7D0E2041}"/>
            </a:ext>
          </a:extLst>
        </xdr:cNvPr>
        <xdr:cNvSpPr txBox="1"/>
      </xdr:nvSpPr>
      <xdr:spPr>
        <a:xfrm>
          <a:off x="17001567" y="17699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81551</xdr:rowOff>
    </xdr:from>
    <xdr:ext cx="469744" cy="259045"/>
    <xdr:sp macro="" textlink="">
      <xdr:nvSpPr>
        <xdr:cNvPr id="843" name="n_4aveValue【公民館】&#10;一人当たり面積">
          <a:extLst>
            <a:ext uri="{FF2B5EF4-FFF2-40B4-BE49-F238E27FC236}">
              <a16:creationId xmlns:a16="http://schemas.microsoft.com/office/drawing/2014/main" id="{486AC592-A939-46B9-9FE5-82EED137EF16}"/>
            </a:ext>
          </a:extLst>
        </xdr:cNvPr>
        <xdr:cNvSpPr txBox="1"/>
      </xdr:nvSpPr>
      <xdr:spPr>
        <a:xfrm>
          <a:off x="16226867" y="17683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120666</xdr:rowOff>
    </xdr:from>
    <xdr:ext cx="469744" cy="259045"/>
    <xdr:sp macro="" textlink="">
      <xdr:nvSpPr>
        <xdr:cNvPr id="844" name="n_1mainValue【公民館】&#10;一人当たり面積">
          <a:extLst>
            <a:ext uri="{FF2B5EF4-FFF2-40B4-BE49-F238E27FC236}">
              <a16:creationId xmlns:a16="http://schemas.microsoft.com/office/drawing/2014/main" id="{033D62FF-84E0-4A3F-A6AE-300F32ED286A}"/>
            </a:ext>
          </a:extLst>
        </xdr:cNvPr>
        <xdr:cNvSpPr txBox="1"/>
      </xdr:nvSpPr>
      <xdr:spPr>
        <a:xfrm>
          <a:off x="18561127" y="1671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143527</xdr:rowOff>
    </xdr:from>
    <xdr:ext cx="469744" cy="259045"/>
    <xdr:sp macro="" textlink="">
      <xdr:nvSpPr>
        <xdr:cNvPr id="845" name="n_2mainValue【公民館】&#10;一人当たり面積">
          <a:extLst>
            <a:ext uri="{FF2B5EF4-FFF2-40B4-BE49-F238E27FC236}">
              <a16:creationId xmlns:a16="http://schemas.microsoft.com/office/drawing/2014/main" id="{64EC3AA8-2B5A-420F-B763-0ECB60C3196F}"/>
            </a:ext>
          </a:extLst>
        </xdr:cNvPr>
        <xdr:cNvSpPr txBox="1"/>
      </xdr:nvSpPr>
      <xdr:spPr>
        <a:xfrm>
          <a:off x="17776267" y="1673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159529</xdr:rowOff>
    </xdr:from>
    <xdr:ext cx="469744" cy="259045"/>
    <xdr:sp macro="" textlink="">
      <xdr:nvSpPr>
        <xdr:cNvPr id="846" name="n_3mainValue【公民館】&#10;一人当たり面積">
          <a:extLst>
            <a:ext uri="{FF2B5EF4-FFF2-40B4-BE49-F238E27FC236}">
              <a16:creationId xmlns:a16="http://schemas.microsoft.com/office/drawing/2014/main" id="{88994352-9837-4873-ACD7-C824BD9162A2}"/>
            </a:ext>
          </a:extLst>
        </xdr:cNvPr>
        <xdr:cNvSpPr txBox="1"/>
      </xdr:nvSpPr>
      <xdr:spPr>
        <a:xfrm>
          <a:off x="17001567" y="1675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72662</xdr:rowOff>
    </xdr:from>
    <xdr:ext cx="469744" cy="259045"/>
    <xdr:sp macro="" textlink="">
      <xdr:nvSpPr>
        <xdr:cNvPr id="847" name="n_4mainValue【公民館】&#10;一人当たり面積">
          <a:extLst>
            <a:ext uri="{FF2B5EF4-FFF2-40B4-BE49-F238E27FC236}">
              <a16:creationId xmlns:a16="http://schemas.microsoft.com/office/drawing/2014/main" id="{FAA9273E-FF24-41B1-8E9E-1C86438D37CD}"/>
            </a:ext>
          </a:extLst>
        </xdr:cNvPr>
        <xdr:cNvSpPr txBox="1"/>
      </xdr:nvSpPr>
      <xdr:spPr>
        <a:xfrm>
          <a:off x="16226867" y="1683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AD1DD5A8-5065-4D05-B10F-3ED0F29FFBE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9CC58A2C-2D5F-456D-9ECD-A5690182E4B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6EC1B1B8-8B7C-4BC1-AF77-06EF43C2C64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類似団体と比較して有形固定資産減価償却率が高くなっている施設は、橋りょう・トンネル、公営住宅、学校施設、児童館、公民館である。保育所は、令和２年度時点では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86.6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％と有形固定資産減価償却率が特に高い施設であったが、令和３年度に２施設を統合し、新たに施設を整備したことから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％までポイントが低下し、類似団体と比較して低くなった。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公営住宅については、令和３年度に策定した八幡平市営住宅長寿命化計画（第２期）に基づき、計画的に改修工事等の整備を進め、予防保全的な維持管理を推進し、長寿命化、老朽化対策に取り組んでいる。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学校施設については、令和４年度に策定した第３期八幡平市小中学校適正配置計画に基づき、小中学校の適正規模・適正配置について検討が進められている。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その他の施設は、令和３年度に策定した公共施設再編計画に基づき、計画的に施設の再編・整備を進め、適切に管理・運営していくことによって、長寿命化、統廃合等の老朽化対策に取り組んでいく。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41DC9F1-BF85-49C4-A7B5-7BA6C705B5C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88513CF-BA17-4F44-B379-7483A8CE34D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34E834D-BD04-4AEC-A629-E6B3DE154F4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A5355CD-7428-4559-BCAB-E8789DDF5EE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岩手県八幡平市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9062AD9-CFEC-482A-B99E-AA2AA74497E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CC855C5-B532-4977-ADF2-EE3F94F38BF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769FAD3-B569-4004-AB95-14A16D5B5F4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3DD80A-B7C7-4E69-9C40-09087928532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91E2E7-DA06-423B-8C53-21A1BB2FF78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886F8B0-E04C-4555-A905-832914BB206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23,179
22,602
862.30
19,816,436
19,125,100
624,779
11,906,915
12,095,146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B534300-8E65-46FF-8AAC-F8157DA6338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B81BE25-F1FC-4D7D-BC87-1FEE8D84B13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9352954-9CE7-4088-819C-6EA379B078C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134C8D2-7E53-49E4-AA7D-1131401F682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5A65D7F-E353-470D-96A4-17901A8A1FC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101C326-AFB8-4FF0-8141-8BCD7B5431C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E2A229B-8F0D-4692-8953-B6BFF5CA111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15C02C-A5D3-4292-9066-FB40B9F6808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82EB43F-A8F6-46B2-BE8E-9FF5FC7209B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98B569-E2AD-4840-89C1-3D7EB8CA60A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042CEB3-EC9B-4C85-AAEA-53AE6B2AA96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EF2C73E-4A5C-499C-A30C-0396F6DEE86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1CA8A11-8CED-4B56-8012-9DEE8E88E78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5529BB0-8ACA-4A75-A1D2-288A2684988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B6C7786-80F4-4523-94C2-32F4A64C5BE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3E957CA-9911-46B6-BED5-8C2DCEEA8B6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AA7FF9-20A3-4DCB-A628-FB8879DD18D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C7C4FF5-2A73-4B62-ADB7-CB261106E15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7DEF16D-78ED-440F-8F21-31E28A9ED7B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A6C45F9-04CD-45FA-A055-C40EF60DF12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C01C9CA-1666-4569-BE97-D4EE7206CD9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87B6C67-B76D-4B38-BE36-179F7CBFAC3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7AD6738-916F-48C0-85ED-E8C2E436537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569EDF-A3E9-485A-A793-0100824D64B4}"/>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D6EEB94-2A64-447E-88CF-1A641620920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6FCE4A6-F952-434B-9B96-EE3078609DB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94B722-C819-4B87-9C10-7F7804A71E4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500D21-9294-4B58-BA38-CD654275C79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16CB2E7-443A-40F6-BFA4-51289107B29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362E3F9-B8AB-4ED8-ACB2-A14414F209A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4211D7D-6517-498C-9171-D033C472C6D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21D3BD3-B6A9-4E69-9173-30A9B33ED40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0DFB693-EE5B-459C-9EAE-397B070AC6E7}"/>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CF1DBF2-D4B3-4951-BE30-A8F065585521}"/>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7FC781B-3978-4BBF-B2B2-E96100180338}"/>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CD163D7-A7E3-4E80-8C98-52E03F990A7B}"/>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FA3175E-FDFD-46E9-B6E6-5F22E815551E}"/>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A95B5BA-CB1E-429B-A753-39014D343785}"/>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F81D720-7DC9-416B-A90B-50E1D65345FD}"/>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DB6789C-E106-4231-AC0B-4417D570BCF4}"/>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A652505-F301-48D7-9197-F48C81D2815D}"/>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D721981-0B2D-4195-8FF3-59C16B4F5416}"/>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38FB0E8-1C50-4FB0-B041-C67715E09B37}"/>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EE9A2D6-A746-4C17-9064-BD0A9117D331}"/>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8B0D68A-7E30-42B1-ADD5-5E7A8FFFDA7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72F6C2F-32D4-4AA0-9769-C82A5DE48CA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FDDDA6C1-52FD-4E05-AFA1-3AC78E74336D}"/>
            </a:ext>
          </a:extLst>
        </xdr:cNvPr>
        <xdr:cNvCxnSpPr/>
      </xdr:nvCxnSpPr>
      <xdr:spPr>
        <a:xfrm flipV="1">
          <a:off x="4086225" y="5754733"/>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B4F1FC5E-C77B-44D4-9640-800FE4FC7096}"/>
            </a:ext>
          </a:extLst>
        </xdr:cNvPr>
        <xdr:cNvSpPr txBox="1"/>
      </xdr:nvSpPr>
      <xdr:spPr>
        <a:xfrm>
          <a:off x="4124960" y="713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05818507-AB6C-44F6-811B-841DDFF04227}"/>
            </a:ext>
          </a:extLst>
        </xdr:cNvPr>
        <xdr:cNvCxnSpPr/>
      </xdr:nvCxnSpPr>
      <xdr:spPr>
        <a:xfrm>
          <a:off x="4020820" y="71301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D8BB6D9A-710F-454E-AFDA-32FFBE65562B}"/>
            </a:ext>
          </a:extLst>
        </xdr:cNvPr>
        <xdr:cNvSpPr txBox="1"/>
      </xdr:nvSpPr>
      <xdr:spPr>
        <a:xfrm>
          <a:off x="412496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DAB85C6B-0F9A-43AF-816E-DBBB8B29AC8C}"/>
            </a:ext>
          </a:extLst>
        </xdr:cNvPr>
        <xdr:cNvCxnSpPr/>
      </xdr:nvCxnSpPr>
      <xdr:spPr>
        <a:xfrm>
          <a:off x="4020820" y="5754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1CA2337B-ABF4-43F0-97E6-2B542B7218CC}"/>
            </a:ext>
          </a:extLst>
        </xdr:cNvPr>
        <xdr:cNvSpPr txBox="1"/>
      </xdr:nvSpPr>
      <xdr:spPr>
        <a:xfrm>
          <a:off x="4124960" y="62787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7BD5C732-23CF-426D-854C-8B5C68B23823}"/>
            </a:ext>
          </a:extLst>
        </xdr:cNvPr>
        <xdr:cNvSpPr/>
      </xdr:nvSpPr>
      <xdr:spPr>
        <a:xfrm>
          <a:off x="4036060" y="642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7134AF9A-A620-4BED-8DC9-C9183AFA2480}"/>
            </a:ext>
          </a:extLst>
        </xdr:cNvPr>
        <xdr:cNvSpPr/>
      </xdr:nvSpPr>
      <xdr:spPr>
        <a:xfrm>
          <a:off x="3312160" y="63973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0C8E5855-FBB3-411A-9B07-61758BEFC1B3}"/>
            </a:ext>
          </a:extLst>
        </xdr:cNvPr>
        <xdr:cNvSpPr/>
      </xdr:nvSpPr>
      <xdr:spPr>
        <a:xfrm>
          <a:off x="2514600" y="63293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E026F33D-11C8-4440-AAFA-14FE0C248187}"/>
            </a:ext>
          </a:extLst>
        </xdr:cNvPr>
        <xdr:cNvSpPr/>
      </xdr:nvSpPr>
      <xdr:spPr>
        <a:xfrm>
          <a:off x="1739900" y="63489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31DDA211-1466-4DE3-9E57-250DCBEB12BA}"/>
            </a:ext>
          </a:extLst>
        </xdr:cNvPr>
        <xdr:cNvSpPr/>
      </xdr:nvSpPr>
      <xdr:spPr>
        <a:xfrm>
          <a:off x="965200" y="6247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819EBD1-DF3E-4CE5-AB06-3E5686D02D9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46F54E8-21A7-405C-8DD8-D57C1AC36EA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D64F58F-A4A2-48E7-92B4-A3475DDF0C3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1D9732C-06A2-49CF-AE96-EE500DE7DA4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E6176B0-5E4E-4519-9A1F-2F9AF776DFC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33565</xdr:rowOff>
    </xdr:from>
    <xdr:to>
      <xdr:col>24</xdr:col>
      <xdr:colOff>114300</xdr:colOff>
      <xdr:row>39</xdr:row>
      <xdr:rowOff>135165</xdr:rowOff>
    </xdr:to>
    <xdr:sp macro="" textlink="">
      <xdr:nvSpPr>
        <xdr:cNvPr id="74" name="楕円 73">
          <a:extLst>
            <a:ext uri="{FF2B5EF4-FFF2-40B4-BE49-F238E27FC236}">
              <a16:creationId xmlns:a16="http://schemas.microsoft.com/office/drawing/2014/main" id="{709EBA9C-EBE4-4BD1-A755-8218B45E5D3D}"/>
            </a:ext>
          </a:extLst>
        </xdr:cNvPr>
        <xdr:cNvSpPr/>
      </xdr:nvSpPr>
      <xdr:spPr>
        <a:xfrm>
          <a:off x="4036060" y="657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11992</xdr:rowOff>
    </xdr:from>
    <xdr:ext cx="405111" cy="259045"/>
    <xdr:sp macro="" textlink="">
      <xdr:nvSpPr>
        <xdr:cNvPr id="75" name="【図書館】&#10;有形固定資産減価償却率該当値テキスト">
          <a:extLst>
            <a:ext uri="{FF2B5EF4-FFF2-40B4-BE49-F238E27FC236}">
              <a16:creationId xmlns:a16="http://schemas.microsoft.com/office/drawing/2014/main" id="{076E98D5-077E-44F2-BFCB-67CEB678F5F4}"/>
            </a:ext>
          </a:extLst>
        </xdr:cNvPr>
        <xdr:cNvSpPr txBox="1"/>
      </xdr:nvSpPr>
      <xdr:spPr>
        <a:xfrm>
          <a:off x="4124960" y="65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907</xdr:rowOff>
    </xdr:from>
    <xdr:to>
      <xdr:col>20</xdr:col>
      <xdr:colOff>38100</xdr:colOff>
      <xdr:row>39</xdr:row>
      <xdr:rowOff>102507</xdr:rowOff>
    </xdr:to>
    <xdr:sp macro="" textlink="">
      <xdr:nvSpPr>
        <xdr:cNvPr id="76" name="楕円 75">
          <a:extLst>
            <a:ext uri="{FF2B5EF4-FFF2-40B4-BE49-F238E27FC236}">
              <a16:creationId xmlns:a16="http://schemas.microsoft.com/office/drawing/2014/main" id="{1FAD76C1-FEBB-4398-809F-6040FABA0AE2}"/>
            </a:ext>
          </a:extLst>
        </xdr:cNvPr>
        <xdr:cNvSpPr/>
      </xdr:nvSpPr>
      <xdr:spPr>
        <a:xfrm>
          <a:off x="3312160" y="65388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51707</xdr:rowOff>
    </xdr:from>
    <xdr:to>
      <xdr:col>24</xdr:col>
      <xdr:colOff>63500</xdr:colOff>
      <xdr:row>39</xdr:row>
      <xdr:rowOff>84365</xdr:rowOff>
    </xdr:to>
    <xdr:cxnSp macro="">
      <xdr:nvCxnSpPr>
        <xdr:cNvPr id="77" name="直線コネクタ 76">
          <a:extLst>
            <a:ext uri="{FF2B5EF4-FFF2-40B4-BE49-F238E27FC236}">
              <a16:creationId xmlns:a16="http://schemas.microsoft.com/office/drawing/2014/main" id="{D4BFC047-2973-464C-959A-8BCB79206F9A}"/>
            </a:ext>
          </a:extLst>
        </xdr:cNvPr>
        <xdr:cNvCxnSpPr/>
      </xdr:nvCxnSpPr>
      <xdr:spPr>
        <a:xfrm>
          <a:off x="3355340" y="6589667"/>
          <a:ext cx="7315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907</xdr:rowOff>
    </xdr:from>
    <xdr:to>
      <xdr:col>15</xdr:col>
      <xdr:colOff>101600</xdr:colOff>
      <xdr:row>39</xdr:row>
      <xdr:rowOff>102507</xdr:rowOff>
    </xdr:to>
    <xdr:sp macro="" textlink="">
      <xdr:nvSpPr>
        <xdr:cNvPr id="78" name="楕円 77">
          <a:extLst>
            <a:ext uri="{FF2B5EF4-FFF2-40B4-BE49-F238E27FC236}">
              <a16:creationId xmlns:a16="http://schemas.microsoft.com/office/drawing/2014/main" id="{92960D3D-AF5F-41A7-AA9B-C77496342884}"/>
            </a:ext>
          </a:extLst>
        </xdr:cNvPr>
        <xdr:cNvSpPr/>
      </xdr:nvSpPr>
      <xdr:spPr>
        <a:xfrm>
          <a:off x="2514600" y="65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51707</xdr:rowOff>
    </xdr:from>
    <xdr:to>
      <xdr:col>19</xdr:col>
      <xdr:colOff>177800</xdr:colOff>
      <xdr:row>39</xdr:row>
      <xdr:rowOff>51707</xdr:rowOff>
    </xdr:to>
    <xdr:cxnSp macro="">
      <xdr:nvCxnSpPr>
        <xdr:cNvPr id="79" name="直線コネクタ 78">
          <a:extLst>
            <a:ext uri="{FF2B5EF4-FFF2-40B4-BE49-F238E27FC236}">
              <a16:creationId xmlns:a16="http://schemas.microsoft.com/office/drawing/2014/main" id="{82EE2071-99F7-41B8-82F5-D9D9A058FFA5}"/>
            </a:ext>
          </a:extLst>
        </xdr:cNvPr>
        <xdr:cNvCxnSpPr/>
      </xdr:nvCxnSpPr>
      <xdr:spPr>
        <a:xfrm>
          <a:off x="2565400" y="658966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107043</xdr:rowOff>
    </xdr:from>
    <xdr:to>
      <xdr:col>10</xdr:col>
      <xdr:colOff>165100</xdr:colOff>
      <xdr:row>39</xdr:row>
      <xdr:rowOff>37193</xdr:rowOff>
    </xdr:to>
    <xdr:sp macro="" textlink="">
      <xdr:nvSpPr>
        <xdr:cNvPr id="80" name="楕円 79">
          <a:extLst>
            <a:ext uri="{FF2B5EF4-FFF2-40B4-BE49-F238E27FC236}">
              <a16:creationId xmlns:a16="http://schemas.microsoft.com/office/drawing/2014/main" id="{02792A68-9FCA-4B91-BD6C-0AFEA7DD456D}"/>
            </a:ext>
          </a:extLst>
        </xdr:cNvPr>
        <xdr:cNvSpPr/>
      </xdr:nvSpPr>
      <xdr:spPr>
        <a:xfrm>
          <a:off x="1739900" y="64773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157843</xdr:rowOff>
    </xdr:from>
    <xdr:to>
      <xdr:col>15</xdr:col>
      <xdr:colOff>50800</xdr:colOff>
      <xdr:row>39</xdr:row>
      <xdr:rowOff>51707</xdr:rowOff>
    </xdr:to>
    <xdr:cxnSp macro="">
      <xdr:nvCxnSpPr>
        <xdr:cNvPr id="81" name="直線コネクタ 80">
          <a:extLst>
            <a:ext uri="{FF2B5EF4-FFF2-40B4-BE49-F238E27FC236}">
              <a16:creationId xmlns:a16="http://schemas.microsoft.com/office/drawing/2014/main" id="{9BD7F7B7-9523-4A16-919C-661BA0912EBE}"/>
            </a:ext>
          </a:extLst>
        </xdr:cNvPr>
        <xdr:cNvCxnSpPr/>
      </xdr:nvCxnSpPr>
      <xdr:spPr>
        <a:xfrm>
          <a:off x="1790700" y="6528163"/>
          <a:ext cx="77470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74385</xdr:rowOff>
    </xdr:from>
    <xdr:to>
      <xdr:col>6</xdr:col>
      <xdr:colOff>38100</xdr:colOff>
      <xdr:row>39</xdr:row>
      <xdr:rowOff>4535</xdr:rowOff>
    </xdr:to>
    <xdr:sp macro="" textlink="">
      <xdr:nvSpPr>
        <xdr:cNvPr id="82" name="楕円 81">
          <a:extLst>
            <a:ext uri="{FF2B5EF4-FFF2-40B4-BE49-F238E27FC236}">
              <a16:creationId xmlns:a16="http://schemas.microsoft.com/office/drawing/2014/main" id="{3C3CE182-8DB7-45DB-A43B-3411B586ED59}"/>
            </a:ext>
          </a:extLst>
        </xdr:cNvPr>
        <xdr:cNvSpPr/>
      </xdr:nvSpPr>
      <xdr:spPr>
        <a:xfrm>
          <a:off x="965200" y="6444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125185</xdr:rowOff>
    </xdr:from>
    <xdr:to>
      <xdr:col>10</xdr:col>
      <xdr:colOff>114300</xdr:colOff>
      <xdr:row>38</xdr:row>
      <xdr:rowOff>157843</xdr:rowOff>
    </xdr:to>
    <xdr:cxnSp macro="">
      <xdr:nvCxnSpPr>
        <xdr:cNvPr id="83" name="直線コネクタ 82">
          <a:extLst>
            <a:ext uri="{FF2B5EF4-FFF2-40B4-BE49-F238E27FC236}">
              <a16:creationId xmlns:a16="http://schemas.microsoft.com/office/drawing/2014/main" id="{818E018D-1CCE-4C8B-BBC4-2565164C3FBC}"/>
            </a:ext>
          </a:extLst>
        </xdr:cNvPr>
        <xdr:cNvCxnSpPr/>
      </xdr:nvCxnSpPr>
      <xdr:spPr>
        <a:xfrm>
          <a:off x="1008380" y="6495505"/>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64E7C09F-35BE-416F-B42C-8FB764DE7AA4}"/>
            </a:ext>
          </a:extLst>
        </xdr:cNvPr>
        <xdr:cNvSpPr txBox="1"/>
      </xdr:nvSpPr>
      <xdr:spPr>
        <a:xfrm>
          <a:off x="3170564" y="618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5" name="n_2aveValue【図書館】&#10;有形固定資産減価償却率">
          <a:extLst>
            <a:ext uri="{FF2B5EF4-FFF2-40B4-BE49-F238E27FC236}">
              <a16:creationId xmlns:a16="http://schemas.microsoft.com/office/drawing/2014/main" id="{A4A04EB6-EC0C-4EE7-B0C6-9B32FCFAE816}"/>
            </a:ext>
          </a:extLst>
        </xdr:cNvPr>
        <xdr:cNvSpPr txBox="1"/>
      </xdr:nvSpPr>
      <xdr:spPr>
        <a:xfrm>
          <a:off x="238570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92908</xdr:rowOff>
    </xdr:from>
    <xdr:ext cx="405111" cy="259045"/>
    <xdr:sp macro="" textlink="">
      <xdr:nvSpPr>
        <xdr:cNvPr id="86" name="n_3aveValue【図書館】&#10;有形固定資産減価償却率">
          <a:extLst>
            <a:ext uri="{FF2B5EF4-FFF2-40B4-BE49-F238E27FC236}">
              <a16:creationId xmlns:a16="http://schemas.microsoft.com/office/drawing/2014/main" id="{0C73CB11-9B08-4E35-ACF6-76E75DA316DF}"/>
            </a:ext>
          </a:extLst>
        </xdr:cNvPr>
        <xdr:cNvSpPr txBox="1"/>
      </xdr:nvSpPr>
      <xdr:spPr>
        <a:xfrm>
          <a:off x="1611004" y="612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20B57E06-FEBD-4B52-9983-9FC3AAA74462}"/>
            </a:ext>
          </a:extLst>
        </xdr:cNvPr>
        <xdr:cNvSpPr txBox="1"/>
      </xdr:nvSpPr>
      <xdr:spPr>
        <a:xfrm>
          <a:off x="836304" y="60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93634</xdr:rowOff>
    </xdr:from>
    <xdr:ext cx="405111" cy="259045"/>
    <xdr:sp macro="" textlink="">
      <xdr:nvSpPr>
        <xdr:cNvPr id="88" name="n_1mainValue【図書館】&#10;有形固定資産減価償却率">
          <a:extLst>
            <a:ext uri="{FF2B5EF4-FFF2-40B4-BE49-F238E27FC236}">
              <a16:creationId xmlns:a16="http://schemas.microsoft.com/office/drawing/2014/main" id="{DAA4F62C-3420-479B-9C05-0458162EE3A3}"/>
            </a:ext>
          </a:extLst>
        </xdr:cNvPr>
        <xdr:cNvSpPr txBox="1"/>
      </xdr:nvSpPr>
      <xdr:spPr>
        <a:xfrm>
          <a:off x="317056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93634</xdr:rowOff>
    </xdr:from>
    <xdr:ext cx="405111" cy="259045"/>
    <xdr:sp macro="" textlink="">
      <xdr:nvSpPr>
        <xdr:cNvPr id="89" name="n_2mainValue【図書館】&#10;有形固定資産減価償却率">
          <a:extLst>
            <a:ext uri="{FF2B5EF4-FFF2-40B4-BE49-F238E27FC236}">
              <a16:creationId xmlns:a16="http://schemas.microsoft.com/office/drawing/2014/main" id="{6ECBB7CE-B15F-420B-BBCA-166EA525165D}"/>
            </a:ext>
          </a:extLst>
        </xdr:cNvPr>
        <xdr:cNvSpPr txBox="1"/>
      </xdr:nvSpPr>
      <xdr:spPr>
        <a:xfrm>
          <a:off x="238570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28320</xdr:rowOff>
    </xdr:from>
    <xdr:ext cx="405111" cy="259045"/>
    <xdr:sp macro="" textlink="">
      <xdr:nvSpPr>
        <xdr:cNvPr id="90" name="n_3mainValue【図書館】&#10;有形固定資産減価償却率">
          <a:extLst>
            <a:ext uri="{FF2B5EF4-FFF2-40B4-BE49-F238E27FC236}">
              <a16:creationId xmlns:a16="http://schemas.microsoft.com/office/drawing/2014/main" id="{538A5A59-D9CB-411A-9CA9-C05C28D92688}"/>
            </a:ext>
          </a:extLst>
        </xdr:cNvPr>
        <xdr:cNvSpPr txBox="1"/>
      </xdr:nvSpPr>
      <xdr:spPr>
        <a:xfrm>
          <a:off x="1611004" y="656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167112</xdr:rowOff>
    </xdr:from>
    <xdr:ext cx="405111" cy="259045"/>
    <xdr:sp macro="" textlink="">
      <xdr:nvSpPr>
        <xdr:cNvPr id="91" name="n_4mainValue【図書館】&#10;有形固定資産減価償却率">
          <a:extLst>
            <a:ext uri="{FF2B5EF4-FFF2-40B4-BE49-F238E27FC236}">
              <a16:creationId xmlns:a16="http://schemas.microsoft.com/office/drawing/2014/main" id="{3CE787AB-AB1A-407D-93A3-449774A1EF9F}"/>
            </a:ext>
          </a:extLst>
        </xdr:cNvPr>
        <xdr:cNvSpPr txBox="1"/>
      </xdr:nvSpPr>
      <xdr:spPr>
        <a:xfrm>
          <a:off x="836304" y="653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F60ABB4-6FA6-42D1-A078-5E1BD44A813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1319CCB-9144-4CAE-BDD1-A588C1FC90B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115FB25-62DF-48DA-90D0-194DA33CEB8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BA325EA-5470-4262-AF6A-36C391C919C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8CEA753-FD9E-468C-B265-31DF7C3AD00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1B53E5D-72E7-4A42-AA54-BC1AB90CE69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FA99106-CE55-4BD7-8C0B-D21A52B02F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86336CD-ABC4-4BCD-89B3-1765CB5CD7B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A78FEAB-52C0-4F12-8317-61255AD318AB}"/>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1E740D5-5DBE-4796-8D4E-96CF13A1E80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9686979-364B-43B7-991B-675894D6973F}"/>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C02ED58-1F12-47E2-A4CC-1A585EED6B55}"/>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744A713-6537-45A6-BAEE-FF06DA565983}"/>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FCF7DE7A-9530-498A-9364-F55CDC682341}"/>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731DBB9-1F43-44BE-9246-276102A45629}"/>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A2280FE8-DDBF-4BA3-B706-CAD90B98CBCE}"/>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FE0B997-88C7-499A-B48F-95D1154EF305}"/>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11A7058-C40A-40FA-92EB-61474593F9B9}"/>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9BBCF46-A521-4931-A602-D06312BD624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3CE263A-9607-4FD3-BA9A-8E4BFE605E85}"/>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BD07C02-5B36-4996-96FA-30EAD8AFC2C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71D2023B-8813-4C51-944B-EC5912E6C8AC}"/>
            </a:ext>
          </a:extLst>
        </xdr:cNvPr>
        <xdr:cNvCxnSpPr/>
      </xdr:nvCxnSpPr>
      <xdr:spPr>
        <a:xfrm flipV="1">
          <a:off x="9219565" y="5794248"/>
          <a:ext cx="0" cy="1120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54204304-AE7B-47EE-8FE5-43B4B0E05CF3}"/>
            </a:ext>
          </a:extLst>
        </xdr:cNvPr>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072A7099-E4DE-49C5-86EA-35DC97086C74}"/>
            </a:ext>
          </a:extLst>
        </xdr:cNvPr>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948855F1-CA15-47F0-805C-A7C5ADE5F094}"/>
            </a:ext>
          </a:extLst>
        </xdr:cNvPr>
        <xdr:cNvSpPr txBox="1"/>
      </xdr:nvSpPr>
      <xdr:spPr>
        <a:xfrm>
          <a:off x="9258300" y="557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FCB8158E-870D-42AA-8F6D-1EB536F93245}"/>
            </a:ext>
          </a:extLst>
        </xdr:cNvPr>
        <xdr:cNvCxnSpPr/>
      </xdr:nvCxnSpPr>
      <xdr:spPr>
        <a:xfrm>
          <a:off x="9154160" y="5794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95A05249-BA7B-4381-8F92-5D6E87772057}"/>
            </a:ext>
          </a:extLst>
        </xdr:cNvPr>
        <xdr:cNvSpPr txBox="1"/>
      </xdr:nvSpPr>
      <xdr:spPr>
        <a:xfrm>
          <a:off x="9258300" y="6549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5AA6B1EF-817C-42CA-80D2-174786DF4EE5}"/>
            </a:ext>
          </a:extLst>
        </xdr:cNvPr>
        <xdr:cNvSpPr/>
      </xdr:nvSpPr>
      <xdr:spPr>
        <a:xfrm>
          <a:off x="9192260" y="66982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017D3165-4620-4A33-870D-F2A508AAA2C4}"/>
            </a:ext>
          </a:extLst>
        </xdr:cNvPr>
        <xdr:cNvSpPr/>
      </xdr:nvSpPr>
      <xdr:spPr>
        <a:xfrm>
          <a:off x="8445500" y="670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EFE2C907-3203-4139-A53D-B05948796B2F}"/>
            </a:ext>
          </a:extLst>
        </xdr:cNvPr>
        <xdr:cNvSpPr/>
      </xdr:nvSpPr>
      <xdr:spPr>
        <a:xfrm>
          <a:off x="7670800" y="67218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36CF865C-B019-4DB2-B74D-EA8CFE8944B3}"/>
            </a:ext>
          </a:extLst>
        </xdr:cNvPr>
        <xdr:cNvSpPr/>
      </xdr:nvSpPr>
      <xdr:spPr>
        <a:xfrm>
          <a:off x="6873240" y="672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06B46502-6BFA-40E4-9542-1F7393C31D49}"/>
            </a:ext>
          </a:extLst>
        </xdr:cNvPr>
        <xdr:cNvSpPr/>
      </xdr:nvSpPr>
      <xdr:spPr>
        <a:xfrm>
          <a:off x="6098540" y="671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AEC30D9-7B55-48E4-B83E-096361B8871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E4224AC-7CF2-4691-9470-D6CEED0A492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81CD3B0-B50E-48AD-9D19-434A87C6B3F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3BA17F8-8CDD-499A-ABE5-D1D87D0F267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6AE52F8-1394-4096-808E-DAE7CE8EF36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121412</xdr:rowOff>
    </xdr:from>
    <xdr:to>
      <xdr:col>55</xdr:col>
      <xdr:colOff>50800</xdr:colOff>
      <xdr:row>41</xdr:row>
      <xdr:rowOff>51562</xdr:rowOff>
    </xdr:to>
    <xdr:sp macro="" textlink="">
      <xdr:nvSpPr>
        <xdr:cNvPr id="129" name="楕円 128">
          <a:extLst>
            <a:ext uri="{FF2B5EF4-FFF2-40B4-BE49-F238E27FC236}">
              <a16:creationId xmlns:a16="http://schemas.microsoft.com/office/drawing/2014/main" id="{5A27D557-C040-4CD6-81A6-78B45A8FEABA}"/>
            </a:ext>
          </a:extLst>
        </xdr:cNvPr>
        <xdr:cNvSpPr/>
      </xdr:nvSpPr>
      <xdr:spPr>
        <a:xfrm>
          <a:off x="9192260" y="68270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36339</xdr:rowOff>
    </xdr:from>
    <xdr:ext cx="469744" cy="259045"/>
    <xdr:sp macro="" textlink="">
      <xdr:nvSpPr>
        <xdr:cNvPr id="130" name="【図書館】&#10;一人当たり面積該当値テキスト">
          <a:extLst>
            <a:ext uri="{FF2B5EF4-FFF2-40B4-BE49-F238E27FC236}">
              <a16:creationId xmlns:a16="http://schemas.microsoft.com/office/drawing/2014/main" id="{2BD6FB05-29DC-4E12-8E7C-5169B4D24A28}"/>
            </a:ext>
          </a:extLst>
        </xdr:cNvPr>
        <xdr:cNvSpPr txBox="1"/>
      </xdr:nvSpPr>
      <xdr:spPr>
        <a:xfrm>
          <a:off x="9258300" y="674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125984</xdr:rowOff>
    </xdr:from>
    <xdr:to>
      <xdr:col>50</xdr:col>
      <xdr:colOff>165100</xdr:colOff>
      <xdr:row>41</xdr:row>
      <xdr:rowOff>56134</xdr:rowOff>
    </xdr:to>
    <xdr:sp macro="" textlink="">
      <xdr:nvSpPr>
        <xdr:cNvPr id="131" name="楕円 130">
          <a:extLst>
            <a:ext uri="{FF2B5EF4-FFF2-40B4-BE49-F238E27FC236}">
              <a16:creationId xmlns:a16="http://schemas.microsoft.com/office/drawing/2014/main" id="{A4D4D949-6754-4029-9713-70E67F753CA8}"/>
            </a:ext>
          </a:extLst>
        </xdr:cNvPr>
        <xdr:cNvSpPr/>
      </xdr:nvSpPr>
      <xdr:spPr>
        <a:xfrm>
          <a:off x="8445500" y="6831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762</xdr:rowOff>
    </xdr:from>
    <xdr:to>
      <xdr:col>55</xdr:col>
      <xdr:colOff>0</xdr:colOff>
      <xdr:row>41</xdr:row>
      <xdr:rowOff>5334</xdr:rowOff>
    </xdr:to>
    <xdr:cxnSp macro="">
      <xdr:nvCxnSpPr>
        <xdr:cNvPr id="132" name="直線コネクタ 131">
          <a:extLst>
            <a:ext uri="{FF2B5EF4-FFF2-40B4-BE49-F238E27FC236}">
              <a16:creationId xmlns:a16="http://schemas.microsoft.com/office/drawing/2014/main" id="{4A59588C-AC5D-46A6-A39F-E87A79B2352F}"/>
            </a:ext>
          </a:extLst>
        </xdr:cNvPr>
        <xdr:cNvCxnSpPr/>
      </xdr:nvCxnSpPr>
      <xdr:spPr>
        <a:xfrm flipV="1">
          <a:off x="8496300" y="6874002"/>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125984</xdr:rowOff>
    </xdr:from>
    <xdr:to>
      <xdr:col>46</xdr:col>
      <xdr:colOff>38100</xdr:colOff>
      <xdr:row>41</xdr:row>
      <xdr:rowOff>56134</xdr:rowOff>
    </xdr:to>
    <xdr:sp macro="" textlink="">
      <xdr:nvSpPr>
        <xdr:cNvPr id="133" name="楕円 132">
          <a:extLst>
            <a:ext uri="{FF2B5EF4-FFF2-40B4-BE49-F238E27FC236}">
              <a16:creationId xmlns:a16="http://schemas.microsoft.com/office/drawing/2014/main" id="{50433298-86D2-403D-A79F-BE090A25797D}"/>
            </a:ext>
          </a:extLst>
        </xdr:cNvPr>
        <xdr:cNvSpPr/>
      </xdr:nvSpPr>
      <xdr:spPr>
        <a:xfrm>
          <a:off x="7670800" y="68315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5334</xdr:rowOff>
    </xdr:from>
    <xdr:to>
      <xdr:col>50</xdr:col>
      <xdr:colOff>114300</xdr:colOff>
      <xdr:row>41</xdr:row>
      <xdr:rowOff>5334</xdr:rowOff>
    </xdr:to>
    <xdr:cxnSp macro="">
      <xdr:nvCxnSpPr>
        <xdr:cNvPr id="134" name="直線コネクタ 133">
          <a:extLst>
            <a:ext uri="{FF2B5EF4-FFF2-40B4-BE49-F238E27FC236}">
              <a16:creationId xmlns:a16="http://schemas.microsoft.com/office/drawing/2014/main" id="{9301243F-0997-4826-97E4-4DCA97ABC7E4}"/>
            </a:ext>
          </a:extLst>
        </xdr:cNvPr>
        <xdr:cNvCxnSpPr/>
      </xdr:nvCxnSpPr>
      <xdr:spPr>
        <a:xfrm>
          <a:off x="7713980" y="687857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130556</xdr:rowOff>
    </xdr:from>
    <xdr:to>
      <xdr:col>41</xdr:col>
      <xdr:colOff>101600</xdr:colOff>
      <xdr:row>41</xdr:row>
      <xdr:rowOff>60706</xdr:rowOff>
    </xdr:to>
    <xdr:sp macro="" textlink="">
      <xdr:nvSpPr>
        <xdr:cNvPr id="135" name="楕円 134">
          <a:extLst>
            <a:ext uri="{FF2B5EF4-FFF2-40B4-BE49-F238E27FC236}">
              <a16:creationId xmlns:a16="http://schemas.microsoft.com/office/drawing/2014/main" id="{0FD73696-5AE8-4D6B-A15E-B0921E871934}"/>
            </a:ext>
          </a:extLst>
        </xdr:cNvPr>
        <xdr:cNvSpPr/>
      </xdr:nvSpPr>
      <xdr:spPr>
        <a:xfrm>
          <a:off x="6873240" y="6836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5334</xdr:rowOff>
    </xdr:from>
    <xdr:to>
      <xdr:col>45</xdr:col>
      <xdr:colOff>177800</xdr:colOff>
      <xdr:row>41</xdr:row>
      <xdr:rowOff>9906</xdr:rowOff>
    </xdr:to>
    <xdr:cxnSp macro="">
      <xdr:nvCxnSpPr>
        <xdr:cNvPr id="136" name="直線コネクタ 135">
          <a:extLst>
            <a:ext uri="{FF2B5EF4-FFF2-40B4-BE49-F238E27FC236}">
              <a16:creationId xmlns:a16="http://schemas.microsoft.com/office/drawing/2014/main" id="{0D8C96B9-FBF9-4234-B664-DA5AD0D3D8AB}"/>
            </a:ext>
          </a:extLst>
        </xdr:cNvPr>
        <xdr:cNvCxnSpPr/>
      </xdr:nvCxnSpPr>
      <xdr:spPr>
        <a:xfrm flipV="1">
          <a:off x="6924040" y="6878574"/>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130556</xdr:rowOff>
    </xdr:from>
    <xdr:to>
      <xdr:col>36</xdr:col>
      <xdr:colOff>165100</xdr:colOff>
      <xdr:row>41</xdr:row>
      <xdr:rowOff>60706</xdr:rowOff>
    </xdr:to>
    <xdr:sp macro="" textlink="">
      <xdr:nvSpPr>
        <xdr:cNvPr id="137" name="楕円 136">
          <a:extLst>
            <a:ext uri="{FF2B5EF4-FFF2-40B4-BE49-F238E27FC236}">
              <a16:creationId xmlns:a16="http://schemas.microsoft.com/office/drawing/2014/main" id="{B9054CFE-1F59-4844-9A41-081132FFB8E8}"/>
            </a:ext>
          </a:extLst>
        </xdr:cNvPr>
        <xdr:cNvSpPr/>
      </xdr:nvSpPr>
      <xdr:spPr>
        <a:xfrm>
          <a:off x="6098540" y="6836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9906</xdr:rowOff>
    </xdr:from>
    <xdr:to>
      <xdr:col>41</xdr:col>
      <xdr:colOff>50800</xdr:colOff>
      <xdr:row>41</xdr:row>
      <xdr:rowOff>9906</xdr:rowOff>
    </xdr:to>
    <xdr:cxnSp macro="">
      <xdr:nvCxnSpPr>
        <xdr:cNvPr id="138" name="直線コネクタ 137">
          <a:extLst>
            <a:ext uri="{FF2B5EF4-FFF2-40B4-BE49-F238E27FC236}">
              <a16:creationId xmlns:a16="http://schemas.microsoft.com/office/drawing/2014/main" id="{510435D9-D47B-4DD7-A01A-FA6DDBDFFF99}"/>
            </a:ext>
          </a:extLst>
        </xdr:cNvPr>
        <xdr:cNvCxnSpPr/>
      </xdr:nvCxnSpPr>
      <xdr:spPr>
        <a:xfrm>
          <a:off x="6149340" y="688314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E4CC5500-5C7C-4E7D-B0D5-6D69D1A75DA1}"/>
            </a:ext>
          </a:extLst>
        </xdr:cNvPr>
        <xdr:cNvSpPr txBox="1"/>
      </xdr:nvSpPr>
      <xdr:spPr>
        <a:xfrm>
          <a:off x="8271587" y="648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D2CF8FC7-3D05-4B88-9492-BFED219BCE9F}"/>
            </a:ext>
          </a:extLst>
        </xdr:cNvPr>
        <xdr:cNvSpPr txBox="1"/>
      </xdr:nvSpPr>
      <xdr:spPr>
        <a:xfrm>
          <a:off x="7509587" y="650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4F8BCE5A-87EE-4AED-895E-8CAF499A6067}"/>
            </a:ext>
          </a:extLst>
        </xdr:cNvPr>
        <xdr:cNvSpPr txBox="1"/>
      </xdr:nvSpPr>
      <xdr:spPr>
        <a:xfrm>
          <a:off x="6712027" y="650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42" name="n_4aveValue【図書館】&#10;一人当たり面積">
          <a:extLst>
            <a:ext uri="{FF2B5EF4-FFF2-40B4-BE49-F238E27FC236}">
              <a16:creationId xmlns:a16="http://schemas.microsoft.com/office/drawing/2014/main" id="{9D421D22-0B28-40BF-A13F-5E4F632B7516}"/>
            </a:ext>
          </a:extLst>
        </xdr:cNvPr>
        <xdr:cNvSpPr txBox="1"/>
      </xdr:nvSpPr>
      <xdr:spPr>
        <a:xfrm>
          <a:off x="5937327" y="649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47261</xdr:rowOff>
    </xdr:from>
    <xdr:ext cx="469744" cy="259045"/>
    <xdr:sp macro="" textlink="">
      <xdr:nvSpPr>
        <xdr:cNvPr id="143" name="n_1mainValue【図書館】&#10;一人当たり面積">
          <a:extLst>
            <a:ext uri="{FF2B5EF4-FFF2-40B4-BE49-F238E27FC236}">
              <a16:creationId xmlns:a16="http://schemas.microsoft.com/office/drawing/2014/main" id="{054ED82D-80B3-4AFA-9AF5-F6B79F57D424}"/>
            </a:ext>
          </a:extLst>
        </xdr:cNvPr>
        <xdr:cNvSpPr txBox="1"/>
      </xdr:nvSpPr>
      <xdr:spPr>
        <a:xfrm>
          <a:off x="8271587" y="692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47261</xdr:rowOff>
    </xdr:from>
    <xdr:ext cx="469744" cy="259045"/>
    <xdr:sp macro="" textlink="">
      <xdr:nvSpPr>
        <xdr:cNvPr id="144" name="n_2mainValue【図書館】&#10;一人当たり面積">
          <a:extLst>
            <a:ext uri="{FF2B5EF4-FFF2-40B4-BE49-F238E27FC236}">
              <a16:creationId xmlns:a16="http://schemas.microsoft.com/office/drawing/2014/main" id="{DFFF89B8-92E3-47EB-B75B-D7EFBFD4D782}"/>
            </a:ext>
          </a:extLst>
        </xdr:cNvPr>
        <xdr:cNvSpPr txBox="1"/>
      </xdr:nvSpPr>
      <xdr:spPr>
        <a:xfrm>
          <a:off x="7509587" y="692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51833</xdr:rowOff>
    </xdr:from>
    <xdr:ext cx="469744" cy="259045"/>
    <xdr:sp macro="" textlink="">
      <xdr:nvSpPr>
        <xdr:cNvPr id="145" name="n_3mainValue【図書館】&#10;一人当たり面積">
          <a:extLst>
            <a:ext uri="{FF2B5EF4-FFF2-40B4-BE49-F238E27FC236}">
              <a16:creationId xmlns:a16="http://schemas.microsoft.com/office/drawing/2014/main" id="{D3C9DF39-8A8D-46C5-95AD-C66C9806CF93}"/>
            </a:ext>
          </a:extLst>
        </xdr:cNvPr>
        <xdr:cNvSpPr txBox="1"/>
      </xdr:nvSpPr>
      <xdr:spPr>
        <a:xfrm>
          <a:off x="6712027" y="692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51833</xdr:rowOff>
    </xdr:from>
    <xdr:ext cx="469744" cy="259045"/>
    <xdr:sp macro="" textlink="">
      <xdr:nvSpPr>
        <xdr:cNvPr id="146" name="n_4mainValue【図書館】&#10;一人当たり面積">
          <a:extLst>
            <a:ext uri="{FF2B5EF4-FFF2-40B4-BE49-F238E27FC236}">
              <a16:creationId xmlns:a16="http://schemas.microsoft.com/office/drawing/2014/main" id="{EF39D47A-F851-4FD2-B0A0-A5C07305739E}"/>
            </a:ext>
          </a:extLst>
        </xdr:cNvPr>
        <xdr:cNvSpPr txBox="1"/>
      </xdr:nvSpPr>
      <xdr:spPr>
        <a:xfrm>
          <a:off x="5937327" y="692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1881C5A-0F7A-4218-8227-57599BC2468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036E6B3-BCC2-426C-85FF-E311A1F7A37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F4DDA26-5F84-464A-ABAE-CD87CCC1C58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C080570-A2D1-4FCC-98B1-8CCF5BAE331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14DA661-F1CA-4C5B-B8A5-FF9691C42CA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1022E52-A8EF-4361-B08D-0E223871476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148E23F-028B-44EE-B088-4D729517EEC8}"/>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4B0845F-BB82-4592-8020-3956B996E57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72428D1-4F70-4940-94CE-41F28A4D51C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A35C8B5-2596-4EF6-A75C-FEB41A29CBA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E8EA1A9D-8545-4F1A-B905-DB67C3B967A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4813690-F3B7-4657-AD77-3ACD17AA5332}"/>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CCB5744-05C6-4E3A-8777-96BB0927E783}"/>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2A87BA3-6E8B-48FA-AA1A-BE83583089B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3018092-8AEB-45D9-82CC-60275C12EED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3CB74A3E-41A5-4721-B44C-14488C8FB87B}"/>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BC5E59A-C3A7-40CB-8A01-98C270137294}"/>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97874D82-FE09-404C-A8C0-C9AE9CF83706}"/>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CD063FAD-97B7-4ABF-9321-7E36A8DF51E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2D4E99FC-E709-4487-A4FC-3B2D6B49029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94F23384-3463-4F3B-BCCD-A27FC971606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8038DE4-C2A7-4AC0-804C-FB7B6AFE4CF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E49AF79A-750B-409E-8C94-81F25EDE61D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43D91AB2-5E6B-4E9D-B6BF-BAD213CEA32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74752994-DB75-4602-A23E-639482BB5907}"/>
            </a:ext>
          </a:extLst>
        </xdr:cNvPr>
        <xdr:cNvCxnSpPr/>
      </xdr:nvCxnSpPr>
      <xdr:spPr>
        <a:xfrm flipV="1">
          <a:off x="4086225" y="9237345"/>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9FC72681-EBB7-47A4-9996-9FF82320509F}"/>
            </a:ext>
          </a:extLst>
        </xdr:cNvPr>
        <xdr:cNvSpPr txBox="1"/>
      </xdr:nvSpPr>
      <xdr:spPr>
        <a:xfrm>
          <a:off x="4124960"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1FE2033C-4E57-4B86-ACCC-DEC75054981E}"/>
            </a:ext>
          </a:extLst>
        </xdr:cNvPr>
        <xdr:cNvCxnSpPr/>
      </xdr:nvCxnSpPr>
      <xdr:spPr>
        <a:xfrm>
          <a:off x="4020820" y="10765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92ABCC6-6626-479D-BD6A-CD2103480EB3}"/>
            </a:ext>
          </a:extLst>
        </xdr:cNvPr>
        <xdr:cNvSpPr txBox="1"/>
      </xdr:nvSpPr>
      <xdr:spPr>
        <a:xfrm>
          <a:off x="4124960" y="902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A7AD2456-2C2B-4D2C-9A88-08B0695E0520}"/>
            </a:ext>
          </a:extLst>
        </xdr:cNvPr>
        <xdr:cNvCxnSpPr/>
      </xdr:nvCxnSpPr>
      <xdr:spPr>
        <a:xfrm>
          <a:off x="4020820" y="9237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AFE67F5-0158-415C-8FB6-0192EA885339}"/>
            </a:ext>
          </a:extLst>
        </xdr:cNvPr>
        <xdr:cNvSpPr txBox="1"/>
      </xdr:nvSpPr>
      <xdr:spPr>
        <a:xfrm>
          <a:off x="4124960" y="988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7D0E0718-1344-4C52-9470-6B8C92AB7D7F}"/>
            </a:ext>
          </a:extLst>
        </xdr:cNvPr>
        <xdr:cNvSpPr/>
      </xdr:nvSpPr>
      <xdr:spPr>
        <a:xfrm>
          <a:off x="4036060" y="1002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98113C69-BB22-44C6-85D7-CF8C478447B4}"/>
            </a:ext>
          </a:extLst>
        </xdr:cNvPr>
        <xdr:cNvSpPr/>
      </xdr:nvSpPr>
      <xdr:spPr>
        <a:xfrm>
          <a:off x="3312160" y="100323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FBA1288E-C45C-4E01-BD23-2087CCBC143B}"/>
            </a:ext>
          </a:extLst>
        </xdr:cNvPr>
        <xdr:cNvSpPr/>
      </xdr:nvSpPr>
      <xdr:spPr>
        <a:xfrm>
          <a:off x="2514600" y="9969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CD19A1C2-9A40-4FA1-8255-5B8A3D825EF9}"/>
            </a:ext>
          </a:extLst>
        </xdr:cNvPr>
        <xdr:cNvSpPr/>
      </xdr:nvSpPr>
      <xdr:spPr>
        <a:xfrm>
          <a:off x="17399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FF15A614-0D44-478A-A986-AECFD9A8588C}"/>
            </a:ext>
          </a:extLst>
        </xdr:cNvPr>
        <xdr:cNvSpPr/>
      </xdr:nvSpPr>
      <xdr:spPr>
        <a:xfrm>
          <a:off x="965200" y="998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8B01213-A7E3-454F-A702-4C4A00C2FE6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3138463-54D2-4B37-9B6E-275428B8BD1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34ADD89-DEDE-468E-8E14-787A98D3596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9CDD641-9ABF-4E2D-9E46-C6D27D4364B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A4CB005-D1EB-4E23-BA83-88C098B6BD8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168275</xdr:rowOff>
    </xdr:from>
    <xdr:to>
      <xdr:col>24</xdr:col>
      <xdr:colOff>114300</xdr:colOff>
      <xdr:row>61</xdr:row>
      <xdr:rowOff>98425</xdr:rowOff>
    </xdr:to>
    <xdr:sp macro="" textlink="">
      <xdr:nvSpPr>
        <xdr:cNvPr id="187" name="楕円 186">
          <a:extLst>
            <a:ext uri="{FF2B5EF4-FFF2-40B4-BE49-F238E27FC236}">
              <a16:creationId xmlns:a16="http://schemas.microsoft.com/office/drawing/2014/main" id="{131A691C-80DB-4CBE-9F8D-C190E37CE769}"/>
            </a:ext>
          </a:extLst>
        </xdr:cNvPr>
        <xdr:cNvSpPr/>
      </xdr:nvSpPr>
      <xdr:spPr>
        <a:xfrm>
          <a:off x="4036060" y="10226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146702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23149B0-BB17-44A2-9151-C5EC052FAE27}"/>
            </a:ext>
          </a:extLst>
        </xdr:cNvPr>
        <xdr:cNvSpPr txBox="1"/>
      </xdr:nvSpPr>
      <xdr:spPr>
        <a:xfrm>
          <a:off x="4124960"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156845</xdr:rowOff>
    </xdr:from>
    <xdr:to>
      <xdr:col>20</xdr:col>
      <xdr:colOff>38100</xdr:colOff>
      <xdr:row>61</xdr:row>
      <xdr:rowOff>86995</xdr:rowOff>
    </xdr:to>
    <xdr:sp macro="" textlink="">
      <xdr:nvSpPr>
        <xdr:cNvPr id="189" name="楕円 188">
          <a:extLst>
            <a:ext uri="{FF2B5EF4-FFF2-40B4-BE49-F238E27FC236}">
              <a16:creationId xmlns:a16="http://schemas.microsoft.com/office/drawing/2014/main" id="{2180E50E-84BE-4C97-AB99-CF4434BD06E1}"/>
            </a:ext>
          </a:extLst>
        </xdr:cNvPr>
        <xdr:cNvSpPr/>
      </xdr:nvSpPr>
      <xdr:spPr>
        <a:xfrm>
          <a:off x="3312160" y="102152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36195</xdr:rowOff>
    </xdr:from>
    <xdr:to>
      <xdr:col>24</xdr:col>
      <xdr:colOff>63500</xdr:colOff>
      <xdr:row>61</xdr:row>
      <xdr:rowOff>47625</xdr:rowOff>
    </xdr:to>
    <xdr:cxnSp macro="">
      <xdr:nvCxnSpPr>
        <xdr:cNvPr id="190" name="直線コネクタ 189">
          <a:extLst>
            <a:ext uri="{FF2B5EF4-FFF2-40B4-BE49-F238E27FC236}">
              <a16:creationId xmlns:a16="http://schemas.microsoft.com/office/drawing/2014/main" id="{CAC84426-4EC3-486C-8AD5-C45594FC835F}"/>
            </a:ext>
          </a:extLst>
        </xdr:cNvPr>
        <xdr:cNvCxnSpPr/>
      </xdr:nvCxnSpPr>
      <xdr:spPr>
        <a:xfrm>
          <a:off x="3355340" y="10262235"/>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141605</xdr:rowOff>
    </xdr:from>
    <xdr:to>
      <xdr:col>15</xdr:col>
      <xdr:colOff>101600</xdr:colOff>
      <xdr:row>61</xdr:row>
      <xdr:rowOff>71755</xdr:rowOff>
    </xdr:to>
    <xdr:sp macro="" textlink="">
      <xdr:nvSpPr>
        <xdr:cNvPr id="191" name="楕円 190">
          <a:extLst>
            <a:ext uri="{FF2B5EF4-FFF2-40B4-BE49-F238E27FC236}">
              <a16:creationId xmlns:a16="http://schemas.microsoft.com/office/drawing/2014/main" id="{CD3F9B27-C0B3-48F9-B177-0746BA0213EF}"/>
            </a:ext>
          </a:extLst>
        </xdr:cNvPr>
        <xdr:cNvSpPr/>
      </xdr:nvSpPr>
      <xdr:spPr>
        <a:xfrm>
          <a:off x="2514600" y="102000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20955</xdr:rowOff>
    </xdr:from>
    <xdr:to>
      <xdr:col>19</xdr:col>
      <xdr:colOff>177800</xdr:colOff>
      <xdr:row>61</xdr:row>
      <xdr:rowOff>36195</xdr:rowOff>
    </xdr:to>
    <xdr:cxnSp macro="">
      <xdr:nvCxnSpPr>
        <xdr:cNvPr id="192" name="直線コネクタ 191">
          <a:extLst>
            <a:ext uri="{FF2B5EF4-FFF2-40B4-BE49-F238E27FC236}">
              <a16:creationId xmlns:a16="http://schemas.microsoft.com/office/drawing/2014/main" id="{6EEB2598-C71A-45E7-9024-230FFD35E317}"/>
            </a:ext>
          </a:extLst>
        </xdr:cNvPr>
        <xdr:cNvCxnSpPr/>
      </xdr:nvCxnSpPr>
      <xdr:spPr>
        <a:xfrm>
          <a:off x="2565400" y="1024699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88265</xdr:rowOff>
    </xdr:from>
    <xdr:to>
      <xdr:col>10</xdr:col>
      <xdr:colOff>165100</xdr:colOff>
      <xdr:row>61</xdr:row>
      <xdr:rowOff>18415</xdr:rowOff>
    </xdr:to>
    <xdr:sp macro="" textlink="">
      <xdr:nvSpPr>
        <xdr:cNvPr id="193" name="楕円 192">
          <a:extLst>
            <a:ext uri="{FF2B5EF4-FFF2-40B4-BE49-F238E27FC236}">
              <a16:creationId xmlns:a16="http://schemas.microsoft.com/office/drawing/2014/main" id="{EA9458F6-F395-4DDA-AD57-589522AC21A4}"/>
            </a:ext>
          </a:extLst>
        </xdr:cNvPr>
        <xdr:cNvSpPr/>
      </xdr:nvSpPr>
      <xdr:spPr>
        <a:xfrm>
          <a:off x="1739900" y="10146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139065</xdr:rowOff>
    </xdr:from>
    <xdr:to>
      <xdr:col>15</xdr:col>
      <xdr:colOff>50800</xdr:colOff>
      <xdr:row>61</xdr:row>
      <xdr:rowOff>20955</xdr:rowOff>
    </xdr:to>
    <xdr:cxnSp macro="">
      <xdr:nvCxnSpPr>
        <xdr:cNvPr id="194" name="直線コネクタ 193">
          <a:extLst>
            <a:ext uri="{FF2B5EF4-FFF2-40B4-BE49-F238E27FC236}">
              <a16:creationId xmlns:a16="http://schemas.microsoft.com/office/drawing/2014/main" id="{14DCDC8E-630E-477E-A864-7C07C55D917D}"/>
            </a:ext>
          </a:extLst>
        </xdr:cNvPr>
        <xdr:cNvCxnSpPr/>
      </xdr:nvCxnSpPr>
      <xdr:spPr>
        <a:xfrm>
          <a:off x="1790700" y="10197465"/>
          <a:ext cx="7747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90170</xdr:rowOff>
    </xdr:from>
    <xdr:to>
      <xdr:col>6</xdr:col>
      <xdr:colOff>38100</xdr:colOff>
      <xdr:row>61</xdr:row>
      <xdr:rowOff>20320</xdr:rowOff>
    </xdr:to>
    <xdr:sp macro="" textlink="">
      <xdr:nvSpPr>
        <xdr:cNvPr id="195" name="楕円 194">
          <a:extLst>
            <a:ext uri="{FF2B5EF4-FFF2-40B4-BE49-F238E27FC236}">
              <a16:creationId xmlns:a16="http://schemas.microsoft.com/office/drawing/2014/main" id="{316B75E1-2113-483A-B788-56FFC4EBD8FE}"/>
            </a:ext>
          </a:extLst>
        </xdr:cNvPr>
        <xdr:cNvSpPr/>
      </xdr:nvSpPr>
      <xdr:spPr>
        <a:xfrm>
          <a:off x="965200" y="10148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139065</xdr:rowOff>
    </xdr:from>
    <xdr:to>
      <xdr:col>10</xdr:col>
      <xdr:colOff>114300</xdr:colOff>
      <xdr:row>60</xdr:row>
      <xdr:rowOff>140970</xdr:rowOff>
    </xdr:to>
    <xdr:cxnSp macro="">
      <xdr:nvCxnSpPr>
        <xdr:cNvPr id="196" name="直線コネクタ 195">
          <a:extLst>
            <a:ext uri="{FF2B5EF4-FFF2-40B4-BE49-F238E27FC236}">
              <a16:creationId xmlns:a16="http://schemas.microsoft.com/office/drawing/2014/main" id="{A02B2B81-2EA9-4610-BA74-51AE3D3D4324}"/>
            </a:ext>
          </a:extLst>
        </xdr:cNvPr>
        <xdr:cNvCxnSpPr/>
      </xdr:nvCxnSpPr>
      <xdr:spPr>
        <a:xfrm flipV="1">
          <a:off x="1008380" y="1019746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4C6F1311-0184-4B39-B204-9E53F0C9934F}"/>
            </a:ext>
          </a:extLst>
        </xdr:cNvPr>
        <xdr:cNvSpPr txBox="1"/>
      </xdr:nvSpPr>
      <xdr:spPr>
        <a:xfrm>
          <a:off x="317056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3B167380-14D7-4024-B25D-695C5137113B}"/>
            </a:ext>
          </a:extLst>
        </xdr:cNvPr>
        <xdr:cNvSpPr txBox="1"/>
      </xdr:nvSpPr>
      <xdr:spPr>
        <a:xfrm>
          <a:off x="238570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AFB6DBBA-10C0-485F-B033-4EE43C07FE36}"/>
            </a:ext>
          </a:extLst>
        </xdr:cNvPr>
        <xdr:cNvSpPr txBox="1"/>
      </xdr:nvSpPr>
      <xdr:spPr>
        <a:xfrm>
          <a:off x="161100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D577A8E0-9C62-408A-830B-CBDD53E33242}"/>
            </a:ext>
          </a:extLst>
        </xdr:cNvPr>
        <xdr:cNvSpPr txBox="1"/>
      </xdr:nvSpPr>
      <xdr:spPr>
        <a:xfrm>
          <a:off x="83630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78122</xdr:rowOff>
    </xdr:from>
    <xdr:ext cx="405111" cy="259045"/>
    <xdr:sp macro="" textlink="">
      <xdr:nvSpPr>
        <xdr:cNvPr id="201" name="n_1mainValue【体育館・プール】&#10;有形固定資産減価償却率">
          <a:extLst>
            <a:ext uri="{FF2B5EF4-FFF2-40B4-BE49-F238E27FC236}">
              <a16:creationId xmlns:a16="http://schemas.microsoft.com/office/drawing/2014/main" id="{8FFBA423-C549-4113-B2D7-E9434008F70F}"/>
            </a:ext>
          </a:extLst>
        </xdr:cNvPr>
        <xdr:cNvSpPr txBox="1"/>
      </xdr:nvSpPr>
      <xdr:spPr>
        <a:xfrm>
          <a:off x="317056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62882</xdr:rowOff>
    </xdr:from>
    <xdr:ext cx="405111" cy="259045"/>
    <xdr:sp macro="" textlink="">
      <xdr:nvSpPr>
        <xdr:cNvPr id="202" name="n_2mainValue【体育館・プール】&#10;有形固定資産減価償却率">
          <a:extLst>
            <a:ext uri="{FF2B5EF4-FFF2-40B4-BE49-F238E27FC236}">
              <a16:creationId xmlns:a16="http://schemas.microsoft.com/office/drawing/2014/main" id="{F287519A-5613-4EA0-8B13-754ED1277396}"/>
            </a:ext>
          </a:extLst>
        </xdr:cNvPr>
        <xdr:cNvSpPr txBox="1"/>
      </xdr:nvSpPr>
      <xdr:spPr>
        <a:xfrm>
          <a:off x="2385704"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9542</xdr:rowOff>
    </xdr:from>
    <xdr:ext cx="405111" cy="259045"/>
    <xdr:sp macro="" textlink="">
      <xdr:nvSpPr>
        <xdr:cNvPr id="203" name="n_3mainValue【体育館・プール】&#10;有形固定資産減価償却率">
          <a:extLst>
            <a:ext uri="{FF2B5EF4-FFF2-40B4-BE49-F238E27FC236}">
              <a16:creationId xmlns:a16="http://schemas.microsoft.com/office/drawing/2014/main" id="{04624245-CBFF-4D41-818F-7F22D9C6FC5D}"/>
            </a:ext>
          </a:extLst>
        </xdr:cNvPr>
        <xdr:cNvSpPr txBox="1"/>
      </xdr:nvSpPr>
      <xdr:spPr>
        <a:xfrm>
          <a:off x="161100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11447</xdr:rowOff>
    </xdr:from>
    <xdr:ext cx="405111" cy="259045"/>
    <xdr:sp macro="" textlink="">
      <xdr:nvSpPr>
        <xdr:cNvPr id="204" name="n_4mainValue【体育館・プール】&#10;有形固定資産減価償却率">
          <a:extLst>
            <a:ext uri="{FF2B5EF4-FFF2-40B4-BE49-F238E27FC236}">
              <a16:creationId xmlns:a16="http://schemas.microsoft.com/office/drawing/2014/main" id="{8AE6C05E-338B-4D49-9927-518ADDC01E59}"/>
            </a:ext>
          </a:extLst>
        </xdr:cNvPr>
        <xdr:cNvSpPr txBox="1"/>
      </xdr:nvSpPr>
      <xdr:spPr>
        <a:xfrm>
          <a:off x="83630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4008BEA-30E9-4FBF-BED1-4D99CC0375F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CBAC19D-B4BF-4A0F-B3A4-83A909FBEE8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37F19CC-B1BE-4AD6-9467-DAD4D6B4EC7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9398566-399C-4849-81BE-E5DD78850F5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EA403C2-54EC-47E4-ABAC-214408BBC71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9491E54-C8F3-4F61-9088-243CA180A0E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41B49A8-0C18-4951-87D4-16606A8681E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0968D26-61A2-45E4-A6B3-7090B4A70F4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DFDB19F-9ED0-4BDB-93F3-E73170D5F68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861912D-95E3-477E-8B59-5EE2AA5EF9F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B6D9D8CC-D8E7-4725-A5D1-D4208AB261C7}"/>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49A08074-48A6-4D02-97C6-5C0FE78D5B1A}"/>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95EF69D5-A494-4FE2-B1AB-E156EC350AF4}"/>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5CAF4700-36E6-4033-BB34-FDDB96E51C76}"/>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1891D2E5-8BD4-4C71-A6A0-407386CEE403}"/>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4FA8EE7C-21A4-4C49-9CDD-BFA23C286079}"/>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7956E57A-E0ED-4B78-81CB-ACE134C1B942}"/>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98B5242D-F24C-4E75-AAEA-AAC66E2B051F}"/>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BF65422F-AB46-4DBD-9EC8-8B1FDD7F2870}"/>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C9C058FF-CCF8-4EDF-8783-757909FDD9F0}"/>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17EE1EFF-80D0-43B1-AAA7-06C9F69AFC75}"/>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42B2F53-0219-478F-9187-51EB06E95798}"/>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867F844-0373-4B00-950D-05857C3A921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20983F4-E3FF-4836-A23C-698B22CC17B7}"/>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E1AF5742-3608-42E8-AB87-31716D4554E5}"/>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1970F359-CF7B-4999-9ADD-11D7096AEB78}"/>
            </a:ext>
          </a:extLst>
        </xdr:cNvPr>
        <xdr:cNvCxnSpPr/>
      </xdr:nvCxnSpPr>
      <xdr:spPr>
        <a:xfrm flipV="1">
          <a:off x="9219565" y="9368790"/>
          <a:ext cx="0" cy="1297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2B24BE74-22B5-403C-ADEF-D61BD2F1170D}"/>
            </a:ext>
          </a:extLst>
        </xdr:cNvPr>
        <xdr:cNvSpPr txBox="1"/>
      </xdr:nvSpPr>
      <xdr:spPr>
        <a:xfrm>
          <a:off x="9258300" y="1066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FBF60DE2-193D-4113-8593-E993C10A19B1}"/>
            </a:ext>
          </a:extLst>
        </xdr:cNvPr>
        <xdr:cNvCxnSpPr/>
      </xdr:nvCxnSpPr>
      <xdr:spPr>
        <a:xfrm>
          <a:off x="9154160" y="106658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5536C2FB-2676-41A9-AB95-30306CA84558}"/>
            </a:ext>
          </a:extLst>
        </xdr:cNvPr>
        <xdr:cNvSpPr txBox="1"/>
      </xdr:nvSpPr>
      <xdr:spPr>
        <a:xfrm>
          <a:off x="9258300" y="914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401DBCE1-610F-4B6A-9E5B-1EB806B048D9}"/>
            </a:ext>
          </a:extLst>
        </xdr:cNvPr>
        <xdr:cNvCxnSpPr/>
      </xdr:nvCxnSpPr>
      <xdr:spPr>
        <a:xfrm>
          <a:off x="9154160" y="9368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94178</xdr:rowOff>
    </xdr:from>
    <xdr:ext cx="469744" cy="259045"/>
    <xdr:sp macro="" textlink="">
      <xdr:nvSpPr>
        <xdr:cNvPr id="235" name="【体育館・プール】&#10;一人当たり面積平均値テキスト">
          <a:extLst>
            <a:ext uri="{FF2B5EF4-FFF2-40B4-BE49-F238E27FC236}">
              <a16:creationId xmlns:a16="http://schemas.microsoft.com/office/drawing/2014/main" id="{588B31C0-0901-409E-9167-5266584AB0FE}"/>
            </a:ext>
          </a:extLst>
        </xdr:cNvPr>
        <xdr:cNvSpPr txBox="1"/>
      </xdr:nvSpPr>
      <xdr:spPr>
        <a:xfrm>
          <a:off x="9258300" y="10152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F2FBA4C8-098F-4379-BCFB-16424CFF17BF}"/>
            </a:ext>
          </a:extLst>
        </xdr:cNvPr>
        <xdr:cNvSpPr/>
      </xdr:nvSpPr>
      <xdr:spPr>
        <a:xfrm>
          <a:off x="9192260" y="1017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B88C0F46-3AD8-4097-9A3C-CBA8BD7367A3}"/>
            </a:ext>
          </a:extLst>
        </xdr:cNvPr>
        <xdr:cNvSpPr/>
      </xdr:nvSpPr>
      <xdr:spPr>
        <a:xfrm>
          <a:off x="8445500" y="1017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4A71B518-777B-4E90-8565-C1DF82903BFF}"/>
            </a:ext>
          </a:extLst>
        </xdr:cNvPr>
        <xdr:cNvSpPr/>
      </xdr:nvSpPr>
      <xdr:spPr>
        <a:xfrm>
          <a:off x="7670800" y="102035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7F2B777A-4B5A-4C35-93F3-30696F56274F}"/>
            </a:ext>
          </a:extLst>
        </xdr:cNvPr>
        <xdr:cNvSpPr/>
      </xdr:nvSpPr>
      <xdr:spPr>
        <a:xfrm>
          <a:off x="6873240" y="10213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8A7F8956-AD40-48B0-80E7-5EA0A95073A9}"/>
            </a:ext>
          </a:extLst>
        </xdr:cNvPr>
        <xdr:cNvSpPr/>
      </xdr:nvSpPr>
      <xdr:spPr>
        <a:xfrm>
          <a:off x="609854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F08600C-6B9F-406A-969C-C9E4AB57C3F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9CF4A47-4677-4842-8AC6-C4C40625FDA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205CE1F-C029-4091-AEFB-C3096B79722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B666421-BBF5-46CF-A2AC-21FAEC7F9C5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A84C3A1-04DA-42E7-8D75-B4ECF2A0942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97790</xdr:rowOff>
    </xdr:from>
    <xdr:to>
      <xdr:col>55</xdr:col>
      <xdr:colOff>50800</xdr:colOff>
      <xdr:row>56</xdr:row>
      <xdr:rowOff>27940</xdr:rowOff>
    </xdr:to>
    <xdr:sp macro="" textlink="">
      <xdr:nvSpPr>
        <xdr:cNvPr id="246" name="楕円 245">
          <a:extLst>
            <a:ext uri="{FF2B5EF4-FFF2-40B4-BE49-F238E27FC236}">
              <a16:creationId xmlns:a16="http://schemas.microsoft.com/office/drawing/2014/main" id="{51FD974B-2BBF-4B8F-919D-7FAE02684ED0}"/>
            </a:ext>
          </a:extLst>
        </xdr:cNvPr>
        <xdr:cNvSpPr/>
      </xdr:nvSpPr>
      <xdr:spPr>
        <a:xfrm>
          <a:off x="9192260" y="93179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50817</xdr:rowOff>
    </xdr:from>
    <xdr:ext cx="469744" cy="259045"/>
    <xdr:sp macro="" textlink="">
      <xdr:nvSpPr>
        <xdr:cNvPr id="247" name="【体育館・プール】&#10;一人当たり面積該当値テキスト">
          <a:extLst>
            <a:ext uri="{FF2B5EF4-FFF2-40B4-BE49-F238E27FC236}">
              <a16:creationId xmlns:a16="http://schemas.microsoft.com/office/drawing/2014/main" id="{3534B6DC-6D2F-44D5-8806-59B861C4B4DA}"/>
            </a:ext>
          </a:extLst>
        </xdr:cNvPr>
        <xdr:cNvSpPr txBox="1"/>
      </xdr:nvSpPr>
      <xdr:spPr>
        <a:xfrm>
          <a:off x="9258300" y="927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120650</xdr:rowOff>
    </xdr:from>
    <xdr:to>
      <xdr:col>50</xdr:col>
      <xdr:colOff>165100</xdr:colOff>
      <xdr:row>56</xdr:row>
      <xdr:rowOff>50800</xdr:rowOff>
    </xdr:to>
    <xdr:sp macro="" textlink="">
      <xdr:nvSpPr>
        <xdr:cNvPr id="248" name="楕円 247">
          <a:extLst>
            <a:ext uri="{FF2B5EF4-FFF2-40B4-BE49-F238E27FC236}">
              <a16:creationId xmlns:a16="http://schemas.microsoft.com/office/drawing/2014/main" id="{DC958F47-ECE6-4D74-B7EF-8F704E93A116}"/>
            </a:ext>
          </a:extLst>
        </xdr:cNvPr>
        <xdr:cNvSpPr/>
      </xdr:nvSpPr>
      <xdr:spPr>
        <a:xfrm>
          <a:off x="8445500" y="9340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148590</xdr:rowOff>
    </xdr:from>
    <xdr:to>
      <xdr:col>55</xdr:col>
      <xdr:colOff>0</xdr:colOff>
      <xdr:row>56</xdr:row>
      <xdr:rowOff>0</xdr:rowOff>
    </xdr:to>
    <xdr:cxnSp macro="">
      <xdr:nvCxnSpPr>
        <xdr:cNvPr id="249" name="直線コネクタ 248">
          <a:extLst>
            <a:ext uri="{FF2B5EF4-FFF2-40B4-BE49-F238E27FC236}">
              <a16:creationId xmlns:a16="http://schemas.microsoft.com/office/drawing/2014/main" id="{8A55E82F-C5BC-4A81-91F7-C4103C60E3D1}"/>
            </a:ext>
          </a:extLst>
        </xdr:cNvPr>
        <xdr:cNvCxnSpPr/>
      </xdr:nvCxnSpPr>
      <xdr:spPr>
        <a:xfrm flipV="1">
          <a:off x="8496300" y="9368790"/>
          <a:ext cx="7239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148409</xdr:rowOff>
    </xdr:from>
    <xdr:to>
      <xdr:col>46</xdr:col>
      <xdr:colOff>38100</xdr:colOff>
      <xdr:row>56</xdr:row>
      <xdr:rowOff>78559</xdr:rowOff>
    </xdr:to>
    <xdr:sp macro="" textlink="">
      <xdr:nvSpPr>
        <xdr:cNvPr id="250" name="楕円 249">
          <a:extLst>
            <a:ext uri="{FF2B5EF4-FFF2-40B4-BE49-F238E27FC236}">
              <a16:creationId xmlns:a16="http://schemas.microsoft.com/office/drawing/2014/main" id="{581CC4B4-CCF3-4F7D-B340-A73F7D8A5297}"/>
            </a:ext>
          </a:extLst>
        </xdr:cNvPr>
        <xdr:cNvSpPr/>
      </xdr:nvSpPr>
      <xdr:spPr>
        <a:xfrm>
          <a:off x="7670800" y="93686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0</xdr:rowOff>
    </xdr:from>
    <xdr:to>
      <xdr:col>50</xdr:col>
      <xdr:colOff>114300</xdr:colOff>
      <xdr:row>56</xdr:row>
      <xdr:rowOff>27759</xdr:rowOff>
    </xdr:to>
    <xdr:cxnSp macro="">
      <xdr:nvCxnSpPr>
        <xdr:cNvPr id="251" name="直線コネクタ 250">
          <a:extLst>
            <a:ext uri="{FF2B5EF4-FFF2-40B4-BE49-F238E27FC236}">
              <a16:creationId xmlns:a16="http://schemas.microsoft.com/office/drawing/2014/main" id="{79E6A480-F033-4542-9FB5-396F18262AE8}"/>
            </a:ext>
          </a:extLst>
        </xdr:cNvPr>
        <xdr:cNvCxnSpPr/>
      </xdr:nvCxnSpPr>
      <xdr:spPr>
        <a:xfrm flipV="1">
          <a:off x="7713980" y="9387840"/>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166370</xdr:rowOff>
    </xdr:from>
    <xdr:to>
      <xdr:col>41</xdr:col>
      <xdr:colOff>101600</xdr:colOff>
      <xdr:row>56</xdr:row>
      <xdr:rowOff>96520</xdr:rowOff>
    </xdr:to>
    <xdr:sp macro="" textlink="">
      <xdr:nvSpPr>
        <xdr:cNvPr id="252" name="楕円 251">
          <a:extLst>
            <a:ext uri="{FF2B5EF4-FFF2-40B4-BE49-F238E27FC236}">
              <a16:creationId xmlns:a16="http://schemas.microsoft.com/office/drawing/2014/main" id="{96BC2594-1270-4FB8-BD51-BFC7E626983A}"/>
            </a:ext>
          </a:extLst>
        </xdr:cNvPr>
        <xdr:cNvSpPr/>
      </xdr:nvSpPr>
      <xdr:spPr>
        <a:xfrm>
          <a:off x="6873240" y="9386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27759</xdr:rowOff>
    </xdr:from>
    <xdr:to>
      <xdr:col>45</xdr:col>
      <xdr:colOff>177800</xdr:colOff>
      <xdr:row>56</xdr:row>
      <xdr:rowOff>45720</xdr:rowOff>
    </xdr:to>
    <xdr:cxnSp macro="">
      <xdr:nvCxnSpPr>
        <xdr:cNvPr id="253" name="直線コネクタ 252">
          <a:extLst>
            <a:ext uri="{FF2B5EF4-FFF2-40B4-BE49-F238E27FC236}">
              <a16:creationId xmlns:a16="http://schemas.microsoft.com/office/drawing/2014/main" id="{657EEBC5-E0DE-4074-8ADD-5FECB810BBDB}"/>
            </a:ext>
          </a:extLst>
        </xdr:cNvPr>
        <xdr:cNvCxnSpPr/>
      </xdr:nvCxnSpPr>
      <xdr:spPr>
        <a:xfrm flipV="1">
          <a:off x="6924040" y="9415599"/>
          <a:ext cx="78994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21046</xdr:rowOff>
    </xdr:from>
    <xdr:to>
      <xdr:col>36</xdr:col>
      <xdr:colOff>165100</xdr:colOff>
      <xdr:row>56</xdr:row>
      <xdr:rowOff>122646</xdr:rowOff>
    </xdr:to>
    <xdr:sp macro="" textlink="">
      <xdr:nvSpPr>
        <xdr:cNvPr id="254" name="楕円 253">
          <a:extLst>
            <a:ext uri="{FF2B5EF4-FFF2-40B4-BE49-F238E27FC236}">
              <a16:creationId xmlns:a16="http://schemas.microsoft.com/office/drawing/2014/main" id="{6DD028DB-438B-4659-BCF3-EE87B05ADE9F}"/>
            </a:ext>
          </a:extLst>
        </xdr:cNvPr>
        <xdr:cNvSpPr/>
      </xdr:nvSpPr>
      <xdr:spPr>
        <a:xfrm>
          <a:off x="6098540" y="940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45720</xdr:rowOff>
    </xdr:from>
    <xdr:to>
      <xdr:col>41</xdr:col>
      <xdr:colOff>50800</xdr:colOff>
      <xdr:row>56</xdr:row>
      <xdr:rowOff>71846</xdr:rowOff>
    </xdr:to>
    <xdr:cxnSp macro="">
      <xdr:nvCxnSpPr>
        <xdr:cNvPr id="255" name="直線コネクタ 254">
          <a:extLst>
            <a:ext uri="{FF2B5EF4-FFF2-40B4-BE49-F238E27FC236}">
              <a16:creationId xmlns:a16="http://schemas.microsoft.com/office/drawing/2014/main" id="{D6AFFBDD-1167-4F3B-A3A5-6169D7138DB0}"/>
            </a:ext>
          </a:extLst>
        </xdr:cNvPr>
        <xdr:cNvCxnSpPr/>
      </xdr:nvCxnSpPr>
      <xdr:spPr>
        <a:xfrm flipV="1">
          <a:off x="6149340" y="9433560"/>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41927</xdr:rowOff>
    </xdr:from>
    <xdr:ext cx="469744" cy="259045"/>
    <xdr:sp macro="" textlink="">
      <xdr:nvSpPr>
        <xdr:cNvPr id="256" name="n_1aveValue【体育館・プール】&#10;一人当たり面積">
          <a:extLst>
            <a:ext uri="{FF2B5EF4-FFF2-40B4-BE49-F238E27FC236}">
              <a16:creationId xmlns:a16="http://schemas.microsoft.com/office/drawing/2014/main" id="{329859E6-DA57-4C2D-80B9-56FA0069C9E6}"/>
            </a:ext>
          </a:extLst>
        </xdr:cNvPr>
        <xdr:cNvSpPr txBox="1"/>
      </xdr:nvSpPr>
      <xdr:spPr>
        <a:xfrm>
          <a:off x="8271587" y="1026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66420</xdr:rowOff>
    </xdr:from>
    <xdr:ext cx="469744" cy="259045"/>
    <xdr:sp macro="" textlink="">
      <xdr:nvSpPr>
        <xdr:cNvPr id="257" name="n_2aveValue【体育館・プール】&#10;一人当たり面積">
          <a:extLst>
            <a:ext uri="{FF2B5EF4-FFF2-40B4-BE49-F238E27FC236}">
              <a16:creationId xmlns:a16="http://schemas.microsoft.com/office/drawing/2014/main" id="{E9761F9B-6B03-4814-8426-849D4708D1E0}"/>
            </a:ext>
          </a:extLst>
        </xdr:cNvPr>
        <xdr:cNvSpPr txBox="1"/>
      </xdr:nvSpPr>
      <xdr:spPr>
        <a:xfrm>
          <a:off x="7509587" y="10292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76217</xdr:rowOff>
    </xdr:from>
    <xdr:ext cx="469744" cy="259045"/>
    <xdr:sp macro="" textlink="">
      <xdr:nvSpPr>
        <xdr:cNvPr id="258" name="n_3aveValue【体育館・プール】&#10;一人当たり面積">
          <a:extLst>
            <a:ext uri="{FF2B5EF4-FFF2-40B4-BE49-F238E27FC236}">
              <a16:creationId xmlns:a16="http://schemas.microsoft.com/office/drawing/2014/main" id="{7027B583-D535-4708-AA07-4C435E43394D}"/>
            </a:ext>
          </a:extLst>
        </xdr:cNvPr>
        <xdr:cNvSpPr txBox="1"/>
      </xdr:nvSpPr>
      <xdr:spPr>
        <a:xfrm>
          <a:off x="6712027" y="1030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107242</xdr:rowOff>
    </xdr:from>
    <xdr:ext cx="469744" cy="259045"/>
    <xdr:sp macro="" textlink="">
      <xdr:nvSpPr>
        <xdr:cNvPr id="259" name="n_4aveValue【体育館・プール】&#10;一人当たり面積">
          <a:extLst>
            <a:ext uri="{FF2B5EF4-FFF2-40B4-BE49-F238E27FC236}">
              <a16:creationId xmlns:a16="http://schemas.microsoft.com/office/drawing/2014/main" id="{8FBBB7A8-E9D1-4E5E-A7B0-7FCA3F29BEBD}"/>
            </a:ext>
          </a:extLst>
        </xdr:cNvPr>
        <xdr:cNvSpPr txBox="1"/>
      </xdr:nvSpPr>
      <xdr:spPr>
        <a:xfrm>
          <a:off x="5937327" y="1033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67327</xdr:rowOff>
    </xdr:from>
    <xdr:ext cx="469744" cy="259045"/>
    <xdr:sp macro="" textlink="">
      <xdr:nvSpPr>
        <xdr:cNvPr id="260" name="n_1mainValue【体育館・プール】&#10;一人当たり面積">
          <a:extLst>
            <a:ext uri="{FF2B5EF4-FFF2-40B4-BE49-F238E27FC236}">
              <a16:creationId xmlns:a16="http://schemas.microsoft.com/office/drawing/2014/main" id="{FBCEF52D-D475-4DE2-AEC0-7C672CC064E9}"/>
            </a:ext>
          </a:extLst>
        </xdr:cNvPr>
        <xdr:cNvSpPr txBox="1"/>
      </xdr:nvSpPr>
      <xdr:spPr>
        <a:xfrm>
          <a:off x="8271587" y="911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95086</xdr:rowOff>
    </xdr:from>
    <xdr:ext cx="469744" cy="259045"/>
    <xdr:sp macro="" textlink="">
      <xdr:nvSpPr>
        <xdr:cNvPr id="261" name="n_2mainValue【体育館・プール】&#10;一人当たり面積">
          <a:extLst>
            <a:ext uri="{FF2B5EF4-FFF2-40B4-BE49-F238E27FC236}">
              <a16:creationId xmlns:a16="http://schemas.microsoft.com/office/drawing/2014/main" id="{47199822-1087-46DA-A1F3-201B6F4AA15D}"/>
            </a:ext>
          </a:extLst>
        </xdr:cNvPr>
        <xdr:cNvSpPr txBox="1"/>
      </xdr:nvSpPr>
      <xdr:spPr>
        <a:xfrm>
          <a:off x="7509587" y="9147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113047</xdr:rowOff>
    </xdr:from>
    <xdr:ext cx="469744" cy="259045"/>
    <xdr:sp macro="" textlink="">
      <xdr:nvSpPr>
        <xdr:cNvPr id="262" name="n_3mainValue【体育館・プール】&#10;一人当たり面積">
          <a:extLst>
            <a:ext uri="{FF2B5EF4-FFF2-40B4-BE49-F238E27FC236}">
              <a16:creationId xmlns:a16="http://schemas.microsoft.com/office/drawing/2014/main" id="{B832973C-84E5-4889-9F25-1F312204750E}"/>
            </a:ext>
          </a:extLst>
        </xdr:cNvPr>
        <xdr:cNvSpPr txBox="1"/>
      </xdr:nvSpPr>
      <xdr:spPr>
        <a:xfrm>
          <a:off x="6712027" y="916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139173</xdr:rowOff>
    </xdr:from>
    <xdr:ext cx="469744" cy="259045"/>
    <xdr:sp macro="" textlink="">
      <xdr:nvSpPr>
        <xdr:cNvPr id="263" name="n_4mainValue【体育館・プール】&#10;一人当たり面積">
          <a:extLst>
            <a:ext uri="{FF2B5EF4-FFF2-40B4-BE49-F238E27FC236}">
              <a16:creationId xmlns:a16="http://schemas.microsoft.com/office/drawing/2014/main" id="{E98972B1-FED2-4CE6-84A7-C245AFBE49CF}"/>
            </a:ext>
          </a:extLst>
        </xdr:cNvPr>
        <xdr:cNvSpPr txBox="1"/>
      </xdr:nvSpPr>
      <xdr:spPr>
        <a:xfrm>
          <a:off x="5937327" y="919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A37749-4F7A-4C69-953D-F04CD8E4C14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C6DB3AD-2BC7-4A79-9804-094E683BD77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BA18B67-65C3-4970-B0E0-B2C635D7F05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2986C67-183A-4E79-9357-B80769CCE59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452AC3D-784C-4285-906B-2B6E2E617E4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E0DF8FB-C62F-4B5D-944B-1BC82E89E74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777F39A-A421-4ABB-84E5-7B46A32C10D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FED20E8-FF68-4679-B1C7-C8753F067A1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1864975-90C7-4A67-9EF1-6E67DA54681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D67E036-220C-4673-A7B6-08A73B451D8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683F50D-8FAA-4A32-BC3C-079C24013EFF}"/>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5F5F8D86-CEDB-40D9-A40F-8E3BCE599163}"/>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547020F-3E4C-49B2-A337-96EF7CC0B30C}"/>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D3EBD0A0-A836-43BE-9030-33E3600480F3}"/>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5A5C8E94-D381-48B2-863D-ED292CCC2C9D}"/>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1C1B73E3-D993-41E8-AE18-637146987374}"/>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B9C94D7C-7E83-4671-9312-D207F8FB53A8}"/>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239CBAFB-ADBE-41BA-8AAD-288672F895C5}"/>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A519B968-590B-4FCC-BDDC-8E34BCA34935}"/>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36740C7C-A184-4329-AB29-876512289F42}"/>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651C0A4-F364-4196-9DA3-099092CD9671}"/>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C4EFA37F-8E74-4A46-9E8E-E02B36A93D17}"/>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5245AA41-DDD3-4944-9FCD-02342E095116}"/>
            </a:ext>
          </a:extLst>
        </xdr:cNvPr>
        <xdr:cNvSpPr txBox="1"/>
      </xdr:nvSpPr>
      <xdr:spPr>
        <a:xfrm>
          <a:off x="33608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8039C0D-9081-4937-A160-B4BCA87EC8C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93255C65-5219-4981-A081-A01343DEE4C3}"/>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B62320F4-2E77-482C-ACCD-A03147CDE0C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5323D81A-903F-4F51-8AB9-40047E860F9E}"/>
            </a:ext>
          </a:extLst>
        </xdr:cNvPr>
        <xdr:cNvCxnSpPr/>
      </xdr:nvCxnSpPr>
      <xdr:spPr>
        <a:xfrm flipV="1">
          <a:off x="4086225" y="1304271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54F5C4FF-A2B8-45DA-A62A-C00AB10236EB}"/>
            </a:ext>
          </a:extLst>
        </xdr:cNvPr>
        <xdr:cNvSpPr txBox="1"/>
      </xdr:nvSpPr>
      <xdr:spPr>
        <a:xfrm>
          <a:off x="4124960" y="1452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F7291A2D-F69C-4C2C-9214-2C15112C691A}"/>
            </a:ext>
          </a:extLst>
        </xdr:cNvPr>
        <xdr:cNvCxnSpPr/>
      </xdr:nvCxnSpPr>
      <xdr:spPr>
        <a:xfrm>
          <a:off x="4020820" y="14520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E11A7E3F-4DA2-44E3-BD2E-5506A5E9EF28}"/>
            </a:ext>
          </a:extLst>
        </xdr:cNvPr>
        <xdr:cNvSpPr txBox="1"/>
      </xdr:nvSpPr>
      <xdr:spPr>
        <a:xfrm>
          <a:off x="4124960" y="12821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C6A575B1-6737-41A9-8B11-204F77395472}"/>
            </a:ext>
          </a:extLst>
        </xdr:cNvPr>
        <xdr:cNvCxnSpPr/>
      </xdr:nvCxnSpPr>
      <xdr:spPr>
        <a:xfrm>
          <a:off x="4020820" y="130427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84C78C50-8658-4CA3-A1EE-0FB874066098}"/>
            </a:ext>
          </a:extLst>
        </xdr:cNvPr>
        <xdr:cNvSpPr txBox="1"/>
      </xdr:nvSpPr>
      <xdr:spPr>
        <a:xfrm>
          <a:off x="4124960" y="13423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355DD797-02F0-4A9E-AA08-A15AE84BA737}"/>
            </a:ext>
          </a:extLst>
        </xdr:cNvPr>
        <xdr:cNvSpPr/>
      </xdr:nvSpPr>
      <xdr:spPr>
        <a:xfrm>
          <a:off x="4036060" y="13571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3D469BFD-AB3F-43F4-A96A-633C81207D1C}"/>
            </a:ext>
          </a:extLst>
        </xdr:cNvPr>
        <xdr:cNvSpPr/>
      </xdr:nvSpPr>
      <xdr:spPr>
        <a:xfrm>
          <a:off x="3312160" y="135291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8A24632F-0676-49C0-A1E3-40CC661951CC}"/>
            </a:ext>
          </a:extLst>
        </xdr:cNvPr>
        <xdr:cNvSpPr/>
      </xdr:nvSpPr>
      <xdr:spPr>
        <a:xfrm>
          <a:off x="2514600" y="134866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6D73EF2E-61AA-4D1D-BEEC-EB9BB2FF05D7}"/>
            </a:ext>
          </a:extLst>
        </xdr:cNvPr>
        <xdr:cNvSpPr/>
      </xdr:nvSpPr>
      <xdr:spPr>
        <a:xfrm>
          <a:off x="1739900" y="1341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AC675A62-39D5-402D-A5C0-22999B35F652}"/>
            </a:ext>
          </a:extLst>
        </xdr:cNvPr>
        <xdr:cNvSpPr/>
      </xdr:nvSpPr>
      <xdr:spPr>
        <a:xfrm>
          <a:off x="965200" y="134115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1D2D6B8-929B-444C-8E80-F7D6AA7BC05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0FC9EB4-CAE1-4B3E-A292-24D845ED422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0CF5587-12A6-45B0-A7F4-B423C8EFD9B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1EB148F-1F43-463A-A467-6E953D4E817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5C5A5DD-7BB2-4932-83D1-E946001FF90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50981</xdr:rowOff>
    </xdr:from>
    <xdr:to>
      <xdr:col>24</xdr:col>
      <xdr:colOff>114300</xdr:colOff>
      <xdr:row>81</xdr:row>
      <xdr:rowOff>152581</xdr:rowOff>
    </xdr:to>
    <xdr:sp macro="" textlink="">
      <xdr:nvSpPr>
        <xdr:cNvPr id="306" name="楕円 305">
          <a:extLst>
            <a:ext uri="{FF2B5EF4-FFF2-40B4-BE49-F238E27FC236}">
              <a16:creationId xmlns:a16="http://schemas.microsoft.com/office/drawing/2014/main" id="{E43655EF-8B69-45F2-A487-44767083C4AB}"/>
            </a:ext>
          </a:extLst>
        </xdr:cNvPr>
        <xdr:cNvSpPr/>
      </xdr:nvSpPr>
      <xdr:spPr>
        <a:xfrm>
          <a:off x="4036060" y="1362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29408</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DA1EDA0A-EA01-444E-A165-110421DE121A}"/>
            </a:ext>
          </a:extLst>
        </xdr:cNvPr>
        <xdr:cNvSpPr txBox="1"/>
      </xdr:nvSpPr>
      <xdr:spPr>
        <a:xfrm>
          <a:off x="4124960" y="13608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166914</xdr:rowOff>
    </xdr:from>
    <xdr:to>
      <xdr:col>20</xdr:col>
      <xdr:colOff>38100</xdr:colOff>
      <xdr:row>81</xdr:row>
      <xdr:rowOff>97064</xdr:rowOff>
    </xdr:to>
    <xdr:sp macro="" textlink="">
      <xdr:nvSpPr>
        <xdr:cNvPr id="308" name="楕円 307">
          <a:extLst>
            <a:ext uri="{FF2B5EF4-FFF2-40B4-BE49-F238E27FC236}">
              <a16:creationId xmlns:a16="http://schemas.microsoft.com/office/drawing/2014/main" id="{C599E00A-C58A-495E-86D2-62083A964702}"/>
            </a:ext>
          </a:extLst>
        </xdr:cNvPr>
        <xdr:cNvSpPr/>
      </xdr:nvSpPr>
      <xdr:spPr>
        <a:xfrm>
          <a:off x="3312160" y="135781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46264</xdr:rowOff>
    </xdr:from>
    <xdr:to>
      <xdr:col>24</xdr:col>
      <xdr:colOff>63500</xdr:colOff>
      <xdr:row>81</xdr:row>
      <xdr:rowOff>101781</xdr:rowOff>
    </xdr:to>
    <xdr:cxnSp macro="">
      <xdr:nvCxnSpPr>
        <xdr:cNvPr id="309" name="直線コネクタ 308">
          <a:extLst>
            <a:ext uri="{FF2B5EF4-FFF2-40B4-BE49-F238E27FC236}">
              <a16:creationId xmlns:a16="http://schemas.microsoft.com/office/drawing/2014/main" id="{709F7C60-68DD-4A0D-AA94-5F93E96A00F5}"/>
            </a:ext>
          </a:extLst>
        </xdr:cNvPr>
        <xdr:cNvCxnSpPr/>
      </xdr:nvCxnSpPr>
      <xdr:spPr>
        <a:xfrm>
          <a:off x="3355340" y="13625104"/>
          <a:ext cx="73152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166914</xdr:rowOff>
    </xdr:from>
    <xdr:to>
      <xdr:col>15</xdr:col>
      <xdr:colOff>101600</xdr:colOff>
      <xdr:row>81</xdr:row>
      <xdr:rowOff>97064</xdr:rowOff>
    </xdr:to>
    <xdr:sp macro="" textlink="">
      <xdr:nvSpPr>
        <xdr:cNvPr id="310" name="楕円 309">
          <a:extLst>
            <a:ext uri="{FF2B5EF4-FFF2-40B4-BE49-F238E27FC236}">
              <a16:creationId xmlns:a16="http://schemas.microsoft.com/office/drawing/2014/main" id="{006CDB5A-BBE1-4251-8933-9D0FEF6634EE}"/>
            </a:ext>
          </a:extLst>
        </xdr:cNvPr>
        <xdr:cNvSpPr/>
      </xdr:nvSpPr>
      <xdr:spPr>
        <a:xfrm>
          <a:off x="2514600" y="13578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46264</xdr:rowOff>
    </xdr:from>
    <xdr:to>
      <xdr:col>19</xdr:col>
      <xdr:colOff>177800</xdr:colOff>
      <xdr:row>81</xdr:row>
      <xdr:rowOff>46264</xdr:rowOff>
    </xdr:to>
    <xdr:cxnSp macro="">
      <xdr:nvCxnSpPr>
        <xdr:cNvPr id="311" name="直線コネクタ 310">
          <a:extLst>
            <a:ext uri="{FF2B5EF4-FFF2-40B4-BE49-F238E27FC236}">
              <a16:creationId xmlns:a16="http://schemas.microsoft.com/office/drawing/2014/main" id="{D861C924-7602-44DC-814E-24F55ADADE9B}"/>
            </a:ext>
          </a:extLst>
        </xdr:cNvPr>
        <xdr:cNvCxnSpPr/>
      </xdr:nvCxnSpPr>
      <xdr:spPr>
        <a:xfrm>
          <a:off x="2565400" y="1362510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62412</xdr:rowOff>
    </xdr:from>
    <xdr:to>
      <xdr:col>10</xdr:col>
      <xdr:colOff>165100</xdr:colOff>
      <xdr:row>80</xdr:row>
      <xdr:rowOff>164012</xdr:rowOff>
    </xdr:to>
    <xdr:sp macro="" textlink="">
      <xdr:nvSpPr>
        <xdr:cNvPr id="312" name="楕円 311">
          <a:extLst>
            <a:ext uri="{FF2B5EF4-FFF2-40B4-BE49-F238E27FC236}">
              <a16:creationId xmlns:a16="http://schemas.microsoft.com/office/drawing/2014/main" id="{9D546129-55AE-4B3C-A40B-AE97BC9A8A40}"/>
            </a:ext>
          </a:extLst>
        </xdr:cNvPr>
        <xdr:cNvSpPr/>
      </xdr:nvSpPr>
      <xdr:spPr>
        <a:xfrm>
          <a:off x="1739900" y="1347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113212</xdr:rowOff>
    </xdr:from>
    <xdr:to>
      <xdr:col>15</xdr:col>
      <xdr:colOff>50800</xdr:colOff>
      <xdr:row>81</xdr:row>
      <xdr:rowOff>46264</xdr:rowOff>
    </xdr:to>
    <xdr:cxnSp macro="">
      <xdr:nvCxnSpPr>
        <xdr:cNvPr id="313" name="直線コネクタ 312">
          <a:extLst>
            <a:ext uri="{FF2B5EF4-FFF2-40B4-BE49-F238E27FC236}">
              <a16:creationId xmlns:a16="http://schemas.microsoft.com/office/drawing/2014/main" id="{75B31D01-9A82-4430-853A-7845AEB1EC90}"/>
            </a:ext>
          </a:extLst>
        </xdr:cNvPr>
        <xdr:cNvCxnSpPr/>
      </xdr:nvCxnSpPr>
      <xdr:spPr>
        <a:xfrm>
          <a:off x="1790700" y="13524412"/>
          <a:ext cx="774700" cy="10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10161</xdr:rowOff>
    </xdr:from>
    <xdr:to>
      <xdr:col>6</xdr:col>
      <xdr:colOff>38100</xdr:colOff>
      <xdr:row>80</xdr:row>
      <xdr:rowOff>111761</xdr:rowOff>
    </xdr:to>
    <xdr:sp macro="" textlink="">
      <xdr:nvSpPr>
        <xdr:cNvPr id="314" name="楕円 313">
          <a:extLst>
            <a:ext uri="{FF2B5EF4-FFF2-40B4-BE49-F238E27FC236}">
              <a16:creationId xmlns:a16="http://schemas.microsoft.com/office/drawing/2014/main" id="{EAF3CC28-D8F3-4D97-A225-379266D804EB}"/>
            </a:ext>
          </a:extLst>
        </xdr:cNvPr>
        <xdr:cNvSpPr/>
      </xdr:nvSpPr>
      <xdr:spPr>
        <a:xfrm>
          <a:off x="965200" y="134213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60961</xdr:rowOff>
    </xdr:from>
    <xdr:to>
      <xdr:col>10</xdr:col>
      <xdr:colOff>114300</xdr:colOff>
      <xdr:row>80</xdr:row>
      <xdr:rowOff>113212</xdr:rowOff>
    </xdr:to>
    <xdr:cxnSp macro="">
      <xdr:nvCxnSpPr>
        <xdr:cNvPr id="315" name="直線コネクタ 314">
          <a:extLst>
            <a:ext uri="{FF2B5EF4-FFF2-40B4-BE49-F238E27FC236}">
              <a16:creationId xmlns:a16="http://schemas.microsoft.com/office/drawing/2014/main" id="{25B2D256-C5FF-4CE5-B8B6-C9E716AF63BD}"/>
            </a:ext>
          </a:extLst>
        </xdr:cNvPr>
        <xdr:cNvCxnSpPr/>
      </xdr:nvCxnSpPr>
      <xdr:spPr>
        <a:xfrm>
          <a:off x="1008380" y="13472161"/>
          <a:ext cx="78232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64606</xdr:rowOff>
    </xdr:from>
    <xdr:ext cx="405111" cy="259045"/>
    <xdr:sp macro="" textlink="">
      <xdr:nvSpPr>
        <xdr:cNvPr id="316" name="n_1aveValue【福祉施設】&#10;有形固定資産減価償却率">
          <a:extLst>
            <a:ext uri="{FF2B5EF4-FFF2-40B4-BE49-F238E27FC236}">
              <a16:creationId xmlns:a16="http://schemas.microsoft.com/office/drawing/2014/main" id="{DAA18398-E731-4FF1-B138-4420EE9977B7}"/>
            </a:ext>
          </a:extLst>
        </xdr:cNvPr>
        <xdr:cNvSpPr txBox="1"/>
      </xdr:nvSpPr>
      <xdr:spPr>
        <a:xfrm>
          <a:off x="3170564" y="13308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7" name="n_2aveValue【福祉施設】&#10;有形固定資産減価償却率">
          <a:extLst>
            <a:ext uri="{FF2B5EF4-FFF2-40B4-BE49-F238E27FC236}">
              <a16:creationId xmlns:a16="http://schemas.microsoft.com/office/drawing/2014/main" id="{F77E500A-8B30-45A1-AAE4-2AEEA8B8ED2F}"/>
            </a:ext>
          </a:extLst>
        </xdr:cNvPr>
        <xdr:cNvSpPr txBox="1"/>
      </xdr:nvSpPr>
      <xdr:spPr>
        <a:xfrm>
          <a:off x="2385704" y="1326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318" name="n_3aveValue【福祉施設】&#10;有形固定資産減価償却率">
          <a:extLst>
            <a:ext uri="{FF2B5EF4-FFF2-40B4-BE49-F238E27FC236}">
              <a16:creationId xmlns:a16="http://schemas.microsoft.com/office/drawing/2014/main" id="{7D197001-5AB0-46B8-8304-6DD2267BAD25}"/>
            </a:ext>
          </a:extLst>
        </xdr:cNvPr>
        <xdr:cNvSpPr txBox="1"/>
      </xdr:nvSpPr>
      <xdr:spPr>
        <a:xfrm>
          <a:off x="1611004" y="1319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118490</xdr:rowOff>
    </xdr:from>
    <xdr:ext cx="405111" cy="259045"/>
    <xdr:sp macro="" textlink="">
      <xdr:nvSpPr>
        <xdr:cNvPr id="319" name="n_4aveValue【福祉施設】&#10;有形固定資産減価償却率">
          <a:extLst>
            <a:ext uri="{FF2B5EF4-FFF2-40B4-BE49-F238E27FC236}">
              <a16:creationId xmlns:a16="http://schemas.microsoft.com/office/drawing/2014/main" id="{9C185468-2A77-41C1-8953-EFD3A5BB64BB}"/>
            </a:ext>
          </a:extLst>
        </xdr:cNvPr>
        <xdr:cNvSpPr txBox="1"/>
      </xdr:nvSpPr>
      <xdr:spPr>
        <a:xfrm>
          <a:off x="836304" y="1319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88191</xdr:rowOff>
    </xdr:from>
    <xdr:ext cx="405111" cy="259045"/>
    <xdr:sp macro="" textlink="">
      <xdr:nvSpPr>
        <xdr:cNvPr id="320" name="n_1mainValue【福祉施設】&#10;有形固定資産減価償却率">
          <a:extLst>
            <a:ext uri="{FF2B5EF4-FFF2-40B4-BE49-F238E27FC236}">
              <a16:creationId xmlns:a16="http://schemas.microsoft.com/office/drawing/2014/main" id="{B746D84B-9553-4CED-AD46-3C324DFA2D80}"/>
            </a:ext>
          </a:extLst>
        </xdr:cNvPr>
        <xdr:cNvSpPr txBox="1"/>
      </xdr:nvSpPr>
      <xdr:spPr>
        <a:xfrm>
          <a:off x="3170564" y="13667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88191</xdr:rowOff>
    </xdr:from>
    <xdr:ext cx="405111" cy="259045"/>
    <xdr:sp macro="" textlink="">
      <xdr:nvSpPr>
        <xdr:cNvPr id="321" name="n_2mainValue【福祉施設】&#10;有形固定資産減価償却率">
          <a:extLst>
            <a:ext uri="{FF2B5EF4-FFF2-40B4-BE49-F238E27FC236}">
              <a16:creationId xmlns:a16="http://schemas.microsoft.com/office/drawing/2014/main" id="{1B77E264-0A91-470E-9BD2-920D231BB14B}"/>
            </a:ext>
          </a:extLst>
        </xdr:cNvPr>
        <xdr:cNvSpPr txBox="1"/>
      </xdr:nvSpPr>
      <xdr:spPr>
        <a:xfrm>
          <a:off x="2385704" y="13667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155139</xdr:rowOff>
    </xdr:from>
    <xdr:ext cx="405111" cy="259045"/>
    <xdr:sp macro="" textlink="">
      <xdr:nvSpPr>
        <xdr:cNvPr id="322" name="n_3mainValue【福祉施設】&#10;有形固定資産減価償却率">
          <a:extLst>
            <a:ext uri="{FF2B5EF4-FFF2-40B4-BE49-F238E27FC236}">
              <a16:creationId xmlns:a16="http://schemas.microsoft.com/office/drawing/2014/main" id="{EF7198C4-C09C-4AA3-833A-ED7324AF5062}"/>
            </a:ext>
          </a:extLst>
        </xdr:cNvPr>
        <xdr:cNvSpPr txBox="1"/>
      </xdr:nvSpPr>
      <xdr:spPr>
        <a:xfrm>
          <a:off x="1611004" y="1356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102888</xdr:rowOff>
    </xdr:from>
    <xdr:ext cx="405111" cy="259045"/>
    <xdr:sp macro="" textlink="">
      <xdr:nvSpPr>
        <xdr:cNvPr id="323" name="n_4mainValue【福祉施設】&#10;有形固定資産減価償却率">
          <a:extLst>
            <a:ext uri="{FF2B5EF4-FFF2-40B4-BE49-F238E27FC236}">
              <a16:creationId xmlns:a16="http://schemas.microsoft.com/office/drawing/2014/main" id="{BBDDE641-DAF3-447B-8683-89D52BA0B57F}"/>
            </a:ext>
          </a:extLst>
        </xdr:cNvPr>
        <xdr:cNvSpPr txBox="1"/>
      </xdr:nvSpPr>
      <xdr:spPr>
        <a:xfrm>
          <a:off x="836304" y="13514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089D811-4B5F-4CB4-8109-87DF044424A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E3BDC5F-376A-4317-9199-51ABD1F89BA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76740C4-2D68-4B18-986E-CD41F6CDC7F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226AD64-8884-407C-9CED-3ACAAC5C114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EBF3FFB-ACF9-4151-B735-C7CE70734C4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A25B128-1904-4456-8A2B-D707036A53B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BBED13A-A4AE-4456-92A5-50DBA75F5C3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0D21950-A8DF-4DC9-856C-AC9E827F7AA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4998890-F756-4FFC-8C9E-EEF35816FFD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203E0A6-E41B-47CD-AFEF-A4ED3AF4420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B5B0A068-5295-4193-8E95-934CFDA88318}"/>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1E8F956E-2AA6-4B25-B0FA-7CDC9DC6CF39}"/>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B701CE43-8D87-436A-9748-A1FBB158C17A}"/>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69E0EE4B-C15A-4313-B967-8AD33AC63FE6}"/>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322B2986-2F7D-4FC4-9498-EB30DEDB6852}"/>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E73DB0A1-F3A1-48BD-8B6C-DE0B51F0EE77}"/>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174348DB-370E-46AE-A8B8-FFFE65389455}"/>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2C4476B6-B1E1-4D08-BCD2-6A34E88F7BC3}"/>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077AB9A-0007-462A-A9E4-AC3304399468}"/>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4B9619BD-7257-428A-BE66-04F2D2AA0A3E}"/>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DC472811-D11D-4C2B-B679-F5A5EF0789AB}"/>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E9CBFF0E-C6A1-4716-A431-2C854BD96CDB}"/>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2FE0F0ED-73C1-4968-9A1E-60ED0AAAEC5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6AD2393A-E9EE-484C-AC72-E5DB8778F2A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4CCA0B5A-4B55-44D4-998C-6F7FFB6527E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415FC883-EFB3-495C-8129-1F75E36BD3A6}"/>
            </a:ext>
          </a:extLst>
        </xdr:cNvPr>
        <xdr:cNvCxnSpPr/>
      </xdr:nvCxnSpPr>
      <xdr:spPr>
        <a:xfrm flipV="1">
          <a:off x="9219565" y="13117286"/>
          <a:ext cx="0" cy="1439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19245B00-D5E6-43BC-B855-C8AB8BDF44C7}"/>
            </a:ext>
          </a:extLst>
        </xdr:cNvPr>
        <xdr:cNvSpPr txBox="1"/>
      </xdr:nvSpPr>
      <xdr:spPr>
        <a:xfrm>
          <a:off x="9258300" y="1456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02C69330-F718-47FF-AABC-C4DBCFD96B3F}"/>
            </a:ext>
          </a:extLst>
        </xdr:cNvPr>
        <xdr:cNvCxnSpPr/>
      </xdr:nvCxnSpPr>
      <xdr:spPr>
        <a:xfrm>
          <a:off x="9154160" y="14556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1F7BFD91-8690-49F2-ADC0-80D0B03C894A}"/>
            </a:ext>
          </a:extLst>
        </xdr:cNvPr>
        <xdr:cNvSpPr txBox="1"/>
      </xdr:nvSpPr>
      <xdr:spPr>
        <a:xfrm>
          <a:off x="9258300" y="1290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7CBAAE3D-48A6-4DDF-B153-4282D466E45C}"/>
            </a:ext>
          </a:extLst>
        </xdr:cNvPr>
        <xdr:cNvCxnSpPr/>
      </xdr:nvCxnSpPr>
      <xdr:spPr>
        <a:xfrm>
          <a:off x="9154160" y="13117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27776</xdr:rowOff>
    </xdr:from>
    <xdr:ext cx="469744" cy="259045"/>
    <xdr:sp macro="" textlink="">
      <xdr:nvSpPr>
        <xdr:cNvPr id="354" name="【福祉施設】&#10;一人当たり面積平均値テキスト">
          <a:extLst>
            <a:ext uri="{FF2B5EF4-FFF2-40B4-BE49-F238E27FC236}">
              <a16:creationId xmlns:a16="http://schemas.microsoft.com/office/drawing/2014/main" id="{2370A7C5-3A29-4ECC-8696-8F7BAF455B0C}"/>
            </a:ext>
          </a:extLst>
        </xdr:cNvPr>
        <xdr:cNvSpPr txBox="1"/>
      </xdr:nvSpPr>
      <xdr:spPr>
        <a:xfrm>
          <a:off x="9258300" y="14109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50C955C6-9686-440D-98A3-EAF993FF63F6}"/>
            </a:ext>
          </a:extLst>
        </xdr:cNvPr>
        <xdr:cNvSpPr/>
      </xdr:nvSpPr>
      <xdr:spPr>
        <a:xfrm>
          <a:off x="9192260" y="141311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5011BD16-62A0-47D0-B899-10D5F0A09F19}"/>
            </a:ext>
          </a:extLst>
        </xdr:cNvPr>
        <xdr:cNvSpPr/>
      </xdr:nvSpPr>
      <xdr:spPr>
        <a:xfrm>
          <a:off x="8445500" y="141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75CABA1B-C70A-48C2-A34F-3DAF86E6D130}"/>
            </a:ext>
          </a:extLst>
        </xdr:cNvPr>
        <xdr:cNvSpPr/>
      </xdr:nvSpPr>
      <xdr:spPr>
        <a:xfrm>
          <a:off x="7670800" y="141376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D49EACF2-A0CE-419E-8B1C-47AF05DBF461}"/>
            </a:ext>
          </a:extLst>
        </xdr:cNvPr>
        <xdr:cNvSpPr/>
      </xdr:nvSpPr>
      <xdr:spPr>
        <a:xfrm>
          <a:off x="6873240" y="14033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024E66BC-6D34-477D-BA80-FCB30F522847}"/>
            </a:ext>
          </a:extLst>
        </xdr:cNvPr>
        <xdr:cNvSpPr/>
      </xdr:nvSpPr>
      <xdr:spPr>
        <a:xfrm>
          <a:off x="609854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9C7CC59-58BE-4851-8E1B-11EA0651821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524CFE8-B83C-4105-A5AD-5805EAB537A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10CB551-684D-4D47-9857-8D9F3AE19E4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1ED3137-9A0E-4173-B2AD-0897C3DD83F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A903A55-D3A6-466E-B7E1-13EFA0B1489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126093</xdr:rowOff>
    </xdr:from>
    <xdr:to>
      <xdr:col>55</xdr:col>
      <xdr:colOff>50800</xdr:colOff>
      <xdr:row>84</xdr:row>
      <xdr:rowOff>56243</xdr:rowOff>
    </xdr:to>
    <xdr:sp macro="" textlink="">
      <xdr:nvSpPr>
        <xdr:cNvPr id="365" name="楕円 364">
          <a:extLst>
            <a:ext uri="{FF2B5EF4-FFF2-40B4-BE49-F238E27FC236}">
              <a16:creationId xmlns:a16="http://schemas.microsoft.com/office/drawing/2014/main" id="{AF988EFF-04D9-4E7F-9CD8-54E6C5D95C2D}"/>
            </a:ext>
          </a:extLst>
        </xdr:cNvPr>
        <xdr:cNvSpPr/>
      </xdr:nvSpPr>
      <xdr:spPr>
        <a:xfrm>
          <a:off x="9192260" y="140402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148970</xdr:rowOff>
    </xdr:from>
    <xdr:ext cx="469744" cy="259045"/>
    <xdr:sp macro="" textlink="">
      <xdr:nvSpPr>
        <xdr:cNvPr id="366" name="【福祉施設】&#10;一人当たり面積該当値テキスト">
          <a:extLst>
            <a:ext uri="{FF2B5EF4-FFF2-40B4-BE49-F238E27FC236}">
              <a16:creationId xmlns:a16="http://schemas.microsoft.com/office/drawing/2014/main" id="{0F09C6F4-701C-4B09-B3F8-FB0FFAC5794B}"/>
            </a:ext>
          </a:extLst>
        </xdr:cNvPr>
        <xdr:cNvSpPr txBox="1"/>
      </xdr:nvSpPr>
      <xdr:spPr>
        <a:xfrm>
          <a:off x="9258300" y="1389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135889</xdr:rowOff>
    </xdr:from>
    <xdr:to>
      <xdr:col>50</xdr:col>
      <xdr:colOff>165100</xdr:colOff>
      <xdr:row>84</xdr:row>
      <xdr:rowOff>66039</xdr:rowOff>
    </xdr:to>
    <xdr:sp macro="" textlink="">
      <xdr:nvSpPr>
        <xdr:cNvPr id="367" name="楕円 366">
          <a:extLst>
            <a:ext uri="{FF2B5EF4-FFF2-40B4-BE49-F238E27FC236}">
              <a16:creationId xmlns:a16="http://schemas.microsoft.com/office/drawing/2014/main" id="{C9EA3E61-9BC8-492A-86F8-BD6908AC7BF3}"/>
            </a:ext>
          </a:extLst>
        </xdr:cNvPr>
        <xdr:cNvSpPr/>
      </xdr:nvSpPr>
      <xdr:spPr>
        <a:xfrm>
          <a:off x="844550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5443</xdr:rowOff>
    </xdr:from>
    <xdr:to>
      <xdr:col>55</xdr:col>
      <xdr:colOff>0</xdr:colOff>
      <xdr:row>84</xdr:row>
      <xdr:rowOff>15239</xdr:rowOff>
    </xdr:to>
    <xdr:cxnSp macro="">
      <xdr:nvCxnSpPr>
        <xdr:cNvPr id="368" name="直線コネクタ 367">
          <a:extLst>
            <a:ext uri="{FF2B5EF4-FFF2-40B4-BE49-F238E27FC236}">
              <a16:creationId xmlns:a16="http://schemas.microsoft.com/office/drawing/2014/main" id="{5DF4DC97-68A4-4924-9E04-B590DA63293A}"/>
            </a:ext>
          </a:extLst>
        </xdr:cNvPr>
        <xdr:cNvCxnSpPr/>
      </xdr:nvCxnSpPr>
      <xdr:spPr>
        <a:xfrm flipV="1">
          <a:off x="8496300" y="14087203"/>
          <a:ext cx="7239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142421</xdr:rowOff>
    </xdr:from>
    <xdr:to>
      <xdr:col>46</xdr:col>
      <xdr:colOff>38100</xdr:colOff>
      <xdr:row>84</xdr:row>
      <xdr:rowOff>72571</xdr:rowOff>
    </xdr:to>
    <xdr:sp macro="" textlink="">
      <xdr:nvSpPr>
        <xdr:cNvPr id="369" name="楕円 368">
          <a:extLst>
            <a:ext uri="{FF2B5EF4-FFF2-40B4-BE49-F238E27FC236}">
              <a16:creationId xmlns:a16="http://schemas.microsoft.com/office/drawing/2014/main" id="{A3F42981-183A-4DAE-A11D-DEB38F06567E}"/>
            </a:ext>
          </a:extLst>
        </xdr:cNvPr>
        <xdr:cNvSpPr/>
      </xdr:nvSpPr>
      <xdr:spPr>
        <a:xfrm>
          <a:off x="7670800" y="140565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15239</xdr:rowOff>
    </xdr:from>
    <xdr:to>
      <xdr:col>50</xdr:col>
      <xdr:colOff>114300</xdr:colOff>
      <xdr:row>84</xdr:row>
      <xdr:rowOff>21771</xdr:rowOff>
    </xdr:to>
    <xdr:cxnSp macro="">
      <xdr:nvCxnSpPr>
        <xdr:cNvPr id="370" name="直線コネクタ 369">
          <a:extLst>
            <a:ext uri="{FF2B5EF4-FFF2-40B4-BE49-F238E27FC236}">
              <a16:creationId xmlns:a16="http://schemas.microsoft.com/office/drawing/2014/main" id="{7A8D37BB-3FA5-4918-94F6-EFE6D2F793DA}"/>
            </a:ext>
          </a:extLst>
        </xdr:cNvPr>
        <xdr:cNvCxnSpPr/>
      </xdr:nvCxnSpPr>
      <xdr:spPr>
        <a:xfrm flipV="1">
          <a:off x="7713980" y="14096999"/>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148952</xdr:rowOff>
    </xdr:from>
    <xdr:to>
      <xdr:col>41</xdr:col>
      <xdr:colOff>101600</xdr:colOff>
      <xdr:row>84</xdr:row>
      <xdr:rowOff>79102</xdr:rowOff>
    </xdr:to>
    <xdr:sp macro="" textlink="">
      <xdr:nvSpPr>
        <xdr:cNvPr id="371" name="楕円 370">
          <a:extLst>
            <a:ext uri="{FF2B5EF4-FFF2-40B4-BE49-F238E27FC236}">
              <a16:creationId xmlns:a16="http://schemas.microsoft.com/office/drawing/2014/main" id="{A7AD5E66-F940-4A78-9A1B-CE4F8B549920}"/>
            </a:ext>
          </a:extLst>
        </xdr:cNvPr>
        <xdr:cNvSpPr/>
      </xdr:nvSpPr>
      <xdr:spPr>
        <a:xfrm>
          <a:off x="6873240" y="140630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21771</xdr:rowOff>
    </xdr:from>
    <xdr:to>
      <xdr:col>45</xdr:col>
      <xdr:colOff>177800</xdr:colOff>
      <xdr:row>84</xdr:row>
      <xdr:rowOff>28302</xdr:rowOff>
    </xdr:to>
    <xdr:cxnSp macro="">
      <xdr:nvCxnSpPr>
        <xdr:cNvPr id="372" name="直線コネクタ 371">
          <a:extLst>
            <a:ext uri="{FF2B5EF4-FFF2-40B4-BE49-F238E27FC236}">
              <a16:creationId xmlns:a16="http://schemas.microsoft.com/office/drawing/2014/main" id="{4318660E-28BE-419D-8176-01E34154715B}"/>
            </a:ext>
          </a:extLst>
        </xdr:cNvPr>
        <xdr:cNvCxnSpPr/>
      </xdr:nvCxnSpPr>
      <xdr:spPr>
        <a:xfrm flipV="1">
          <a:off x="6924040" y="14103531"/>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158750</xdr:rowOff>
    </xdr:from>
    <xdr:to>
      <xdr:col>36</xdr:col>
      <xdr:colOff>165100</xdr:colOff>
      <xdr:row>84</xdr:row>
      <xdr:rowOff>88900</xdr:rowOff>
    </xdr:to>
    <xdr:sp macro="" textlink="">
      <xdr:nvSpPr>
        <xdr:cNvPr id="373" name="楕円 372">
          <a:extLst>
            <a:ext uri="{FF2B5EF4-FFF2-40B4-BE49-F238E27FC236}">
              <a16:creationId xmlns:a16="http://schemas.microsoft.com/office/drawing/2014/main" id="{3FFA97CD-703B-451A-92CD-CCFCBD32ADC2}"/>
            </a:ext>
          </a:extLst>
        </xdr:cNvPr>
        <xdr:cNvSpPr/>
      </xdr:nvSpPr>
      <xdr:spPr>
        <a:xfrm>
          <a:off x="609854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28302</xdr:rowOff>
    </xdr:from>
    <xdr:to>
      <xdr:col>41</xdr:col>
      <xdr:colOff>50800</xdr:colOff>
      <xdr:row>84</xdr:row>
      <xdr:rowOff>38100</xdr:rowOff>
    </xdr:to>
    <xdr:cxnSp macro="">
      <xdr:nvCxnSpPr>
        <xdr:cNvPr id="374" name="直線コネクタ 373">
          <a:extLst>
            <a:ext uri="{FF2B5EF4-FFF2-40B4-BE49-F238E27FC236}">
              <a16:creationId xmlns:a16="http://schemas.microsoft.com/office/drawing/2014/main" id="{3D6AFC33-CDC4-4B11-8FB2-0E0CA3FC585A}"/>
            </a:ext>
          </a:extLst>
        </xdr:cNvPr>
        <xdr:cNvCxnSpPr/>
      </xdr:nvCxnSpPr>
      <xdr:spPr>
        <a:xfrm flipV="1">
          <a:off x="6149340" y="14110062"/>
          <a:ext cx="7747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161670</xdr:rowOff>
    </xdr:from>
    <xdr:ext cx="469744" cy="259045"/>
    <xdr:sp macro="" textlink="">
      <xdr:nvSpPr>
        <xdr:cNvPr id="375" name="n_1aveValue【福祉施設】&#10;一人当たり面積">
          <a:extLst>
            <a:ext uri="{FF2B5EF4-FFF2-40B4-BE49-F238E27FC236}">
              <a16:creationId xmlns:a16="http://schemas.microsoft.com/office/drawing/2014/main" id="{B7046436-8CEB-4C86-9BDA-951A59D4418E}"/>
            </a:ext>
          </a:extLst>
        </xdr:cNvPr>
        <xdr:cNvSpPr txBox="1"/>
      </xdr:nvSpPr>
      <xdr:spPr>
        <a:xfrm>
          <a:off x="8271587" y="142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148607</xdr:rowOff>
    </xdr:from>
    <xdr:ext cx="469744" cy="259045"/>
    <xdr:sp macro="" textlink="">
      <xdr:nvSpPr>
        <xdr:cNvPr id="376" name="n_2aveValue【福祉施設】&#10;一人当たり面積">
          <a:extLst>
            <a:ext uri="{FF2B5EF4-FFF2-40B4-BE49-F238E27FC236}">
              <a16:creationId xmlns:a16="http://schemas.microsoft.com/office/drawing/2014/main" id="{78DDF294-5B9A-44F9-93DC-E92933CF9D7F}"/>
            </a:ext>
          </a:extLst>
        </xdr:cNvPr>
        <xdr:cNvSpPr txBox="1"/>
      </xdr:nvSpPr>
      <xdr:spPr>
        <a:xfrm>
          <a:off x="750958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01002371-6272-4611-A241-513B9D869A7B}"/>
            </a:ext>
          </a:extLst>
        </xdr:cNvPr>
        <xdr:cNvSpPr txBox="1"/>
      </xdr:nvSpPr>
      <xdr:spPr>
        <a:xfrm>
          <a:off x="6712027" y="1381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145341</xdr:rowOff>
    </xdr:from>
    <xdr:ext cx="469744" cy="259045"/>
    <xdr:sp macro="" textlink="">
      <xdr:nvSpPr>
        <xdr:cNvPr id="378" name="n_4aveValue【福祉施設】&#10;一人当たり面積">
          <a:extLst>
            <a:ext uri="{FF2B5EF4-FFF2-40B4-BE49-F238E27FC236}">
              <a16:creationId xmlns:a16="http://schemas.microsoft.com/office/drawing/2014/main" id="{1EF9A45C-7D13-475B-BF1D-B0CA76957D3C}"/>
            </a:ext>
          </a:extLst>
        </xdr:cNvPr>
        <xdr:cNvSpPr txBox="1"/>
      </xdr:nvSpPr>
      <xdr:spPr>
        <a:xfrm>
          <a:off x="5937327" y="1422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82566</xdr:rowOff>
    </xdr:from>
    <xdr:ext cx="469744" cy="259045"/>
    <xdr:sp macro="" textlink="">
      <xdr:nvSpPr>
        <xdr:cNvPr id="379" name="n_1mainValue【福祉施設】&#10;一人当たり面積">
          <a:extLst>
            <a:ext uri="{FF2B5EF4-FFF2-40B4-BE49-F238E27FC236}">
              <a16:creationId xmlns:a16="http://schemas.microsoft.com/office/drawing/2014/main" id="{1C5D7C61-3E77-4BA4-A9E5-855A9BFEBBA3}"/>
            </a:ext>
          </a:extLst>
        </xdr:cNvPr>
        <xdr:cNvSpPr txBox="1"/>
      </xdr:nvSpPr>
      <xdr:spPr>
        <a:xfrm>
          <a:off x="8271587" y="138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89098</xdr:rowOff>
    </xdr:from>
    <xdr:ext cx="469744" cy="259045"/>
    <xdr:sp macro="" textlink="">
      <xdr:nvSpPr>
        <xdr:cNvPr id="380" name="n_2mainValue【福祉施設】&#10;一人当たり面積">
          <a:extLst>
            <a:ext uri="{FF2B5EF4-FFF2-40B4-BE49-F238E27FC236}">
              <a16:creationId xmlns:a16="http://schemas.microsoft.com/office/drawing/2014/main" id="{F17E83D7-907B-4351-B86D-CF020A0ABDBC}"/>
            </a:ext>
          </a:extLst>
        </xdr:cNvPr>
        <xdr:cNvSpPr txBox="1"/>
      </xdr:nvSpPr>
      <xdr:spPr>
        <a:xfrm>
          <a:off x="7509587" y="1383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70229</xdr:rowOff>
    </xdr:from>
    <xdr:ext cx="469744" cy="259045"/>
    <xdr:sp macro="" textlink="">
      <xdr:nvSpPr>
        <xdr:cNvPr id="381" name="n_3mainValue【福祉施設】&#10;一人当たり面積">
          <a:extLst>
            <a:ext uri="{FF2B5EF4-FFF2-40B4-BE49-F238E27FC236}">
              <a16:creationId xmlns:a16="http://schemas.microsoft.com/office/drawing/2014/main" id="{1E48738C-3D7E-412E-9371-9279806AA399}"/>
            </a:ext>
          </a:extLst>
        </xdr:cNvPr>
        <xdr:cNvSpPr txBox="1"/>
      </xdr:nvSpPr>
      <xdr:spPr>
        <a:xfrm>
          <a:off x="6712027" y="14151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105427</xdr:rowOff>
    </xdr:from>
    <xdr:ext cx="469744" cy="259045"/>
    <xdr:sp macro="" textlink="">
      <xdr:nvSpPr>
        <xdr:cNvPr id="382" name="n_4mainValue【福祉施設】&#10;一人当たり面積">
          <a:extLst>
            <a:ext uri="{FF2B5EF4-FFF2-40B4-BE49-F238E27FC236}">
              <a16:creationId xmlns:a16="http://schemas.microsoft.com/office/drawing/2014/main" id="{FA380476-B0BF-4D3C-A90D-FECEC0AD8F65}"/>
            </a:ext>
          </a:extLst>
        </xdr:cNvPr>
        <xdr:cNvSpPr txBox="1"/>
      </xdr:nvSpPr>
      <xdr:spPr>
        <a:xfrm>
          <a:off x="59373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FE3F7FA1-429F-4B16-992F-55610271CF3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D5B0FB5-23B5-4AA1-B7E2-53AD0ED93E9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FC890C74-4301-48EC-9AE2-D0587EBD357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6909A5C1-D4B7-49E3-AFBA-7E7F1203E2E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4E9171D6-EC16-4471-9D05-A1489C80AFB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212D1A6-579E-4589-8A49-88F57BB76E4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46F1530-299A-4802-8C32-62EBF306E57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91D1A06-FF5E-4282-9660-59208C327A41}"/>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A53795BB-ADE9-4C53-BE58-0E3D052715F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B1361540-7009-4FAD-8B24-54D2CBB7911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7B08171D-9D7B-4F0D-9AC7-C2F84A262FAA}"/>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25C6B441-3001-42BD-A29C-B2183D06B4A3}"/>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A7717F92-15F8-4BA9-8C80-2E853F46B169}"/>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7EE60F6D-CD53-4EE0-A85A-B377F865F5AF}"/>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0BD219CB-9577-472D-9379-5C6AC62DBD08}"/>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002729D0-555E-4798-AAFB-670243FAE5EE}"/>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2956C62E-3E9B-472D-B8A1-D777AFF5C5F1}"/>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4A0A7DFA-5356-4AD2-B6D1-0643EE1C7EB0}"/>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B48D2343-3943-4D83-8E74-53734A710C27}"/>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398B838E-EBFF-40B7-ADB8-E2EF89C2B25C}"/>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A5570F02-B5B5-4BD7-826C-682477C888BD}"/>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D4C0F647-FCC2-49D9-86F8-5FF57EBF34F1}"/>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51C8A1C9-8826-49F9-9326-E50D4BC33F13}"/>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EA55BBD3-9EBF-45F3-97D3-9FC6B2D53611}"/>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3DF03282-E911-464B-8074-31387951D4CE}"/>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5B8ADDCC-FD82-4098-BAF4-A152887AD809}"/>
            </a:ext>
          </a:extLst>
        </xdr:cNvPr>
        <xdr:cNvCxnSpPr/>
      </xdr:nvCxnSpPr>
      <xdr:spPr>
        <a:xfrm flipV="1">
          <a:off x="4086225" y="16805911"/>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050B4FA8-17B2-4B29-8F20-D75F053A61FF}"/>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CAB4500E-377E-4F49-B8A4-549F7E9DA355}"/>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023FE2BD-4936-41AF-BE91-8EDB9929065D}"/>
            </a:ext>
          </a:extLst>
        </xdr:cNvPr>
        <xdr:cNvSpPr txBox="1"/>
      </xdr:nvSpPr>
      <xdr:spPr>
        <a:xfrm>
          <a:off x="4124960" y="165887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A3F6EA82-8941-4033-8B12-A52261AF304F}"/>
            </a:ext>
          </a:extLst>
        </xdr:cNvPr>
        <xdr:cNvCxnSpPr/>
      </xdr:nvCxnSpPr>
      <xdr:spPr>
        <a:xfrm>
          <a:off x="4020820" y="168059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81185C1D-7163-48A5-858B-BEA4C0A7AE58}"/>
            </a:ext>
          </a:extLst>
        </xdr:cNvPr>
        <xdr:cNvSpPr txBox="1"/>
      </xdr:nvSpPr>
      <xdr:spPr>
        <a:xfrm>
          <a:off x="4124960" y="17382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166146DE-0E14-4CAB-A3BB-2A2973ED5F20}"/>
            </a:ext>
          </a:extLst>
        </xdr:cNvPr>
        <xdr:cNvSpPr/>
      </xdr:nvSpPr>
      <xdr:spPr>
        <a:xfrm>
          <a:off x="4036060" y="17526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939AB35C-79CE-4C5D-91E6-BB596776BEEB}"/>
            </a:ext>
          </a:extLst>
        </xdr:cNvPr>
        <xdr:cNvSpPr/>
      </xdr:nvSpPr>
      <xdr:spPr>
        <a:xfrm>
          <a:off x="3312160" y="17517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E133C4FB-3ACC-4E84-BE3D-D284598BB44D}"/>
            </a:ext>
          </a:extLst>
        </xdr:cNvPr>
        <xdr:cNvSpPr/>
      </xdr:nvSpPr>
      <xdr:spPr>
        <a:xfrm>
          <a:off x="2514600" y="175122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60DD4669-E8EC-4548-BB66-1E54767ED6B4}"/>
            </a:ext>
          </a:extLst>
        </xdr:cNvPr>
        <xdr:cNvSpPr/>
      </xdr:nvSpPr>
      <xdr:spPr>
        <a:xfrm>
          <a:off x="1739900" y="175513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8" name="フローチャート: 判断 417">
          <a:extLst>
            <a:ext uri="{FF2B5EF4-FFF2-40B4-BE49-F238E27FC236}">
              <a16:creationId xmlns:a16="http://schemas.microsoft.com/office/drawing/2014/main" id="{9A2AA219-7F1D-4F0B-B467-9F7FBAA14554}"/>
            </a:ext>
          </a:extLst>
        </xdr:cNvPr>
        <xdr:cNvSpPr/>
      </xdr:nvSpPr>
      <xdr:spPr>
        <a:xfrm>
          <a:off x="965200" y="174697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EDF2BC0-4611-43F8-B3BB-CC3AB2F611DF}"/>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F6B9C155-2F8C-4205-8996-40B6D392214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1BC6192D-E6D0-4B21-8471-8C6466E4097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B6B8305-52D4-41CC-9D90-5334CD27F319}"/>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A50B3011-BEDB-4847-B06C-5F3606750B1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162561</xdr:rowOff>
    </xdr:from>
    <xdr:to>
      <xdr:col>24</xdr:col>
      <xdr:colOff>114300</xdr:colOff>
      <xdr:row>108</xdr:row>
      <xdr:rowOff>92711</xdr:rowOff>
    </xdr:to>
    <xdr:sp macro="" textlink="">
      <xdr:nvSpPr>
        <xdr:cNvPr id="424" name="楕円 423">
          <a:extLst>
            <a:ext uri="{FF2B5EF4-FFF2-40B4-BE49-F238E27FC236}">
              <a16:creationId xmlns:a16="http://schemas.microsoft.com/office/drawing/2014/main" id="{33CC76C4-32DC-4854-A2F3-713DF77DF707}"/>
            </a:ext>
          </a:extLst>
        </xdr:cNvPr>
        <xdr:cNvSpPr/>
      </xdr:nvSpPr>
      <xdr:spPr>
        <a:xfrm>
          <a:off x="4036060" y="18100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140988</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52664467-B935-443D-BAAA-88B26520F3D2}"/>
            </a:ext>
          </a:extLst>
        </xdr:cNvPr>
        <xdr:cNvSpPr txBox="1"/>
      </xdr:nvSpPr>
      <xdr:spPr>
        <a:xfrm>
          <a:off x="4124960" y="1807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128270</xdr:rowOff>
    </xdr:from>
    <xdr:to>
      <xdr:col>20</xdr:col>
      <xdr:colOff>38100</xdr:colOff>
      <xdr:row>108</xdr:row>
      <xdr:rowOff>58420</xdr:rowOff>
    </xdr:to>
    <xdr:sp macro="" textlink="">
      <xdr:nvSpPr>
        <xdr:cNvPr id="426" name="楕円 425">
          <a:extLst>
            <a:ext uri="{FF2B5EF4-FFF2-40B4-BE49-F238E27FC236}">
              <a16:creationId xmlns:a16="http://schemas.microsoft.com/office/drawing/2014/main" id="{D31E259A-6137-4C43-B95E-F9B0014A8306}"/>
            </a:ext>
          </a:extLst>
        </xdr:cNvPr>
        <xdr:cNvSpPr/>
      </xdr:nvSpPr>
      <xdr:spPr>
        <a:xfrm>
          <a:off x="3312160" y="18065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7620</xdr:rowOff>
    </xdr:from>
    <xdr:to>
      <xdr:col>24</xdr:col>
      <xdr:colOff>63500</xdr:colOff>
      <xdr:row>108</xdr:row>
      <xdr:rowOff>41911</xdr:rowOff>
    </xdr:to>
    <xdr:cxnSp macro="">
      <xdr:nvCxnSpPr>
        <xdr:cNvPr id="427" name="直線コネクタ 426">
          <a:extLst>
            <a:ext uri="{FF2B5EF4-FFF2-40B4-BE49-F238E27FC236}">
              <a16:creationId xmlns:a16="http://schemas.microsoft.com/office/drawing/2014/main" id="{5D9B973A-E89F-4411-BEE0-5D1F792FC2E6}"/>
            </a:ext>
          </a:extLst>
        </xdr:cNvPr>
        <xdr:cNvCxnSpPr/>
      </xdr:nvCxnSpPr>
      <xdr:spPr>
        <a:xfrm>
          <a:off x="3355340" y="18112740"/>
          <a:ext cx="7315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128270</xdr:rowOff>
    </xdr:from>
    <xdr:to>
      <xdr:col>15</xdr:col>
      <xdr:colOff>101600</xdr:colOff>
      <xdr:row>108</xdr:row>
      <xdr:rowOff>58420</xdr:rowOff>
    </xdr:to>
    <xdr:sp macro="" textlink="">
      <xdr:nvSpPr>
        <xdr:cNvPr id="428" name="楕円 427">
          <a:extLst>
            <a:ext uri="{FF2B5EF4-FFF2-40B4-BE49-F238E27FC236}">
              <a16:creationId xmlns:a16="http://schemas.microsoft.com/office/drawing/2014/main" id="{8ACE414D-F43E-4C0E-88B8-36328EFF84C0}"/>
            </a:ext>
          </a:extLst>
        </xdr:cNvPr>
        <xdr:cNvSpPr/>
      </xdr:nvSpPr>
      <xdr:spPr>
        <a:xfrm>
          <a:off x="2514600" y="18065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7620</xdr:rowOff>
    </xdr:from>
    <xdr:to>
      <xdr:col>19</xdr:col>
      <xdr:colOff>177800</xdr:colOff>
      <xdr:row>108</xdr:row>
      <xdr:rowOff>7620</xdr:rowOff>
    </xdr:to>
    <xdr:cxnSp macro="">
      <xdr:nvCxnSpPr>
        <xdr:cNvPr id="429" name="直線コネクタ 428">
          <a:extLst>
            <a:ext uri="{FF2B5EF4-FFF2-40B4-BE49-F238E27FC236}">
              <a16:creationId xmlns:a16="http://schemas.microsoft.com/office/drawing/2014/main" id="{0908443D-93FD-489F-B839-1E8FAFEC61C4}"/>
            </a:ext>
          </a:extLst>
        </xdr:cNvPr>
        <xdr:cNvCxnSpPr/>
      </xdr:nvCxnSpPr>
      <xdr:spPr>
        <a:xfrm>
          <a:off x="2565400" y="181127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58057</xdr:rowOff>
    </xdr:from>
    <xdr:to>
      <xdr:col>10</xdr:col>
      <xdr:colOff>165100</xdr:colOff>
      <xdr:row>107</xdr:row>
      <xdr:rowOff>159657</xdr:rowOff>
    </xdr:to>
    <xdr:sp macro="" textlink="">
      <xdr:nvSpPr>
        <xdr:cNvPr id="430" name="楕円 429">
          <a:extLst>
            <a:ext uri="{FF2B5EF4-FFF2-40B4-BE49-F238E27FC236}">
              <a16:creationId xmlns:a16="http://schemas.microsoft.com/office/drawing/2014/main" id="{D825B3C8-1FA8-4280-9221-8A22CDF0D6A1}"/>
            </a:ext>
          </a:extLst>
        </xdr:cNvPr>
        <xdr:cNvSpPr/>
      </xdr:nvSpPr>
      <xdr:spPr>
        <a:xfrm>
          <a:off x="1739900" y="1799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108857</xdr:rowOff>
    </xdr:from>
    <xdr:to>
      <xdr:col>15</xdr:col>
      <xdr:colOff>50800</xdr:colOff>
      <xdr:row>108</xdr:row>
      <xdr:rowOff>7620</xdr:rowOff>
    </xdr:to>
    <xdr:cxnSp macro="">
      <xdr:nvCxnSpPr>
        <xdr:cNvPr id="431" name="直線コネクタ 430">
          <a:extLst>
            <a:ext uri="{FF2B5EF4-FFF2-40B4-BE49-F238E27FC236}">
              <a16:creationId xmlns:a16="http://schemas.microsoft.com/office/drawing/2014/main" id="{932E774E-073F-4660-896A-2D91A93469E3}"/>
            </a:ext>
          </a:extLst>
        </xdr:cNvPr>
        <xdr:cNvCxnSpPr/>
      </xdr:nvCxnSpPr>
      <xdr:spPr>
        <a:xfrm>
          <a:off x="1790700" y="18046337"/>
          <a:ext cx="774700" cy="6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23768</xdr:rowOff>
    </xdr:from>
    <xdr:to>
      <xdr:col>6</xdr:col>
      <xdr:colOff>38100</xdr:colOff>
      <xdr:row>107</xdr:row>
      <xdr:rowOff>125368</xdr:rowOff>
    </xdr:to>
    <xdr:sp macro="" textlink="">
      <xdr:nvSpPr>
        <xdr:cNvPr id="432" name="楕円 431">
          <a:extLst>
            <a:ext uri="{FF2B5EF4-FFF2-40B4-BE49-F238E27FC236}">
              <a16:creationId xmlns:a16="http://schemas.microsoft.com/office/drawing/2014/main" id="{D25A7106-DE15-4BE1-B7D4-57FC907215D1}"/>
            </a:ext>
          </a:extLst>
        </xdr:cNvPr>
        <xdr:cNvSpPr/>
      </xdr:nvSpPr>
      <xdr:spPr>
        <a:xfrm>
          <a:off x="965200" y="179612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74568</xdr:rowOff>
    </xdr:from>
    <xdr:to>
      <xdr:col>10</xdr:col>
      <xdr:colOff>114300</xdr:colOff>
      <xdr:row>107</xdr:row>
      <xdr:rowOff>108857</xdr:rowOff>
    </xdr:to>
    <xdr:cxnSp macro="">
      <xdr:nvCxnSpPr>
        <xdr:cNvPr id="433" name="直線コネクタ 432">
          <a:extLst>
            <a:ext uri="{FF2B5EF4-FFF2-40B4-BE49-F238E27FC236}">
              <a16:creationId xmlns:a16="http://schemas.microsoft.com/office/drawing/2014/main" id="{33E972DF-C3BE-4546-B4AD-CB5D39F9198C}"/>
            </a:ext>
          </a:extLst>
        </xdr:cNvPr>
        <xdr:cNvCxnSpPr/>
      </xdr:nvCxnSpPr>
      <xdr:spPr>
        <a:xfrm>
          <a:off x="1008380" y="18012048"/>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34" name="n_1aveValue【市民会館】&#10;有形固定資産減価償却率">
          <a:extLst>
            <a:ext uri="{FF2B5EF4-FFF2-40B4-BE49-F238E27FC236}">
              <a16:creationId xmlns:a16="http://schemas.microsoft.com/office/drawing/2014/main" id="{9B6F0F42-2D31-4077-9EAF-21B476ED2223}"/>
            </a:ext>
          </a:extLst>
        </xdr:cNvPr>
        <xdr:cNvSpPr txBox="1"/>
      </xdr:nvSpPr>
      <xdr:spPr>
        <a:xfrm>
          <a:off x="317056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5" name="n_2aveValue【市民会館】&#10;有形固定資産減価償却率">
          <a:extLst>
            <a:ext uri="{FF2B5EF4-FFF2-40B4-BE49-F238E27FC236}">
              <a16:creationId xmlns:a16="http://schemas.microsoft.com/office/drawing/2014/main" id="{23FC8B3A-A369-4BE3-914A-6423CB6481BE}"/>
            </a:ext>
          </a:extLst>
        </xdr:cNvPr>
        <xdr:cNvSpPr txBox="1"/>
      </xdr:nvSpPr>
      <xdr:spPr>
        <a:xfrm>
          <a:off x="2385704" y="1729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6" name="n_3aveValue【市民会館】&#10;有形固定資産減価償却率">
          <a:extLst>
            <a:ext uri="{FF2B5EF4-FFF2-40B4-BE49-F238E27FC236}">
              <a16:creationId xmlns:a16="http://schemas.microsoft.com/office/drawing/2014/main" id="{BFE1B6AA-313E-4002-89C5-2959DE11ABB3}"/>
            </a:ext>
          </a:extLst>
        </xdr:cNvPr>
        <xdr:cNvSpPr txBox="1"/>
      </xdr:nvSpPr>
      <xdr:spPr>
        <a:xfrm>
          <a:off x="1611004" y="17330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7" name="n_4aveValue【市民会館】&#10;有形固定資産減価償却率">
          <a:extLst>
            <a:ext uri="{FF2B5EF4-FFF2-40B4-BE49-F238E27FC236}">
              <a16:creationId xmlns:a16="http://schemas.microsoft.com/office/drawing/2014/main" id="{2BB074FE-7393-4378-8135-62AB5CF6C3DD}"/>
            </a:ext>
          </a:extLst>
        </xdr:cNvPr>
        <xdr:cNvSpPr txBox="1"/>
      </xdr:nvSpPr>
      <xdr:spPr>
        <a:xfrm>
          <a:off x="836304" y="1725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49547</xdr:rowOff>
    </xdr:from>
    <xdr:ext cx="405111" cy="259045"/>
    <xdr:sp macro="" textlink="">
      <xdr:nvSpPr>
        <xdr:cNvPr id="438" name="n_1mainValue【市民会館】&#10;有形固定資産減価償却率">
          <a:extLst>
            <a:ext uri="{FF2B5EF4-FFF2-40B4-BE49-F238E27FC236}">
              <a16:creationId xmlns:a16="http://schemas.microsoft.com/office/drawing/2014/main" id="{5FEC3AAC-E59A-44EE-A627-36E1B9EB2995}"/>
            </a:ext>
          </a:extLst>
        </xdr:cNvPr>
        <xdr:cNvSpPr txBox="1"/>
      </xdr:nvSpPr>
      <xdr:spPr>
        <a:xfrm>
          <a:off x="3170564" y="181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49547</xdr:rowOff>
    </xdr:from>
    <xdr:ext cx="405111" cy="259045"/>
    <xdr:sp macro="" textlink="">
      <xdr:nvSpPr>
        <xdr:cNvPr id="439" name="n_2mainValue【市民会館】&#10;有形固定資産減価償却率">
          <a:extLst>
            <a:ext uri="{FF2B5EF4-FFF2-40B4-BE49-F238E27FC236}">
              <a16:creationId xmlns:a16="http://schemas.microsoft.com/office/drawing/2014/main" id="{B1FFEC60-8532-4C74-BEE9-ADD7771119DD}"/>
            </a:ext>
          </a:extLst>
        </xdr:cNvPr>
        <xdr:cNvSpPr txBox="1"/>
      </xdr:nvSpPr>
      <xdr:spPr>
        <a:xfrm>
          <a:off x="2385704" y="181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150784</xdr:rowOff>
    </xdr:from>
    <xdr:ext cx="405111" cy="259045"/>
    <xdr:sp macro="" textlink="">
      <xdr:nvSpPr>
        <xdr:cNvPr id="440" name="n_3mainValue【市民会館】&#10;有形固定資産減価償却率">
          <a:extLst>
            <a:ext uri="{FF2B5EF4-FFF2-40B4-BE49-F238E27FC236}">
              <a16:creationId xmlns:a16="http://schemas.microsoft.com/office/drawing/2014/main" id="{E213E2F4-FEB0-4F2C-8B4A-8474955F4486}"/>
            </a:ext>
          </a:extLst>
        </xdr:cNvPr>
        <xdr:cNvSpPr txBox="1"/>
      </xdr:nvSpPr>
      <xdr:spPr>
        <a:xfrm>
          <a:off x="1611004" y="1808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116495</xdr:rowOff>
    </xdr:from>
    <xdr:ext cx="405111" cy="259045"/>
    <xdr:sp macro="" textlink="">
      <xdr:nvSpPr>
        <xdr:cNvPr id="441" name="n_4mainValue【市民会館】&#10;有形固定資産減価償却率">
          <a:extLst>
            <a:ext uri="{FF2B5EF4-FFF2-40B4-BE49-F238E27FC236}">
              <a16:creationId xmlns:a16="http://schemas.microsoft.com/office/drawing/2014/main" id="{5B82063B-9FAA-4ABF-B0E9-B74E70107715}"/>
            </a:ext>
          </a:extLst>
        </xdr:cNvPr>
        <xdr:cNvSpPr txBox="1"/>
      </xdr:nvSpPr>
      <xdr:spPr>
        <a:xfrm>
          <a:off x="836304" y="1805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5A39C39F-4A0A-4656-930B-6FC05657929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8264652B-3E5E-4F94-A00F-DF071915615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0F953005-3F97-418E-9C29-2B68469C864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466F36F9-653E-49A6-8E5F-E1BD671FCEC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B532D0BD-F043-4417-8DC5-E1371CD4802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0F2FA57A-58C5-4B14-A3AC-A551283C283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C9453725-2219-40DA-9AF8-F470C7E8C39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4C812CD2-0D36-47B6-BDD4-285C83C077C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AA3815CC-D675-4C97-B7DA-A1EEF3C8CB46}"/>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9D08B3CC-557E-43B2-B162-D0C4CF6CA18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E2B4829C-D1B6-44EC-B216-B1559B317F5C}"/>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4822BB81-E72C-4104-8433-1A270E1C902C}"/>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C68407FB-DFE3-4BB7-A141-D0E22ADF1644}"/>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2C1A6AAC-98C8-4688-BBE1-9281C86CF15E}"/>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98D969B0-5FDE-476B-AB11-F1A10516D214}"/>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41342613-7633-4479-B3D2-69207E8E4AFD}"/>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12003505-11B4-4626-807D-0C04B848D227}"/>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FBC1D7BC-60D0-47C6-9B3E-3E172AA59B47}"/>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ABEE6BCF-4265-419B-B94B-3D8027745B41}"/>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BCF98B61-475A-49DE-AC6B-F4D0BC848357}"/>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6C0AEBD2-9C17-423A-A246-CC86DE47334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7680EC25-6222-4F5B-B8BA-6ADC8264E18E}"/>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7EB825DF-E8B1-4913-8A3F-A4436AC40FA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194D12B5-4D5B-4A5D-99F5-217833846B04}"/>
            </a:ext>
          </a:extLst>
        </xdr:cNvPr>
        <xdr:cNvCxnSpPr/>
      </xdr:nvCxnSpPr>
      <xdr:spPr>
        <a:xfrm flipV="1">
          <a:off x="9219565" y="16657321"/>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7CB73B7D-72A1-4B64-9FE2-A993D5F07950}"/>
            </a:ext>
          </a:extLst>
        </xdr:cNvPr>
        <xdr:cNvSpPr txBox="1"/>
      </xdr:nvSpPr>
      <xdr:spPr>
        <a:xfrm>
          <a:off x="9258300" y="1818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6A3F2AA3-786F-4BB5-B1FD-3B10C9E430E5}"/>
            </a:ext>
          </a:extLst>
        </xdr:cNvPr>
        <xdr:cNvCxnSpPr/>
      </xdr:nvCxnSpPr>
      <xdr:spPr>
        <a:xfrm>
          <a:off x="9154160" y="181851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66592B62-80EB-428D-B46D-5A48F2F7CF67}"/>
            </a:ext>
          </a:extLst>
        </xdr:cNvPr>
        <xdr:cNvSpPr txBox="1"/>
      </xdr:nvSpPr>
      <xdr:spPr>
        <a:xfrm>
          <a:off x="9258300" y="16436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21DA09B5-B0D6-43F2-8921-DC241B56AA23}"/>
            </a:ext>
          </a:extLst>
        </xdr:cNvPr>
        <xdr:cNvCxnSpPr/>
      </xdr:nvCxnSpPr>
      <xdr:spPr>
        <a:xfrm>
          <a:off x="9154160" y="166573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109238</xdr:rowOff>
    </xdr:from>
    <xdr:ext cx="469744" cy="259045"/>
    <xdr:sp macro="" textlink="">
      <xdr:nvSpPr>
        <xdr:cNvPr id="470" name="【市民会館】&#10;一人当たり面積平均値テキスト">
          <a:extLst>
            <a:ext uri="{FF2B5EF4-FFF2-40B4-BE49-F238E27FC236}">
              <a16:creationId xmlns:a16="http://schemas.microsoft.com/office/drawing/2014/main" id="{B65A3FFC-7CFD-4D0D-B811-D93CA7572CA2}"/>
            </a:ext>
          </a:extLst>
        </xdr:cNvPr>
        <xdr:cNvSpPr txBox="1"/>
      </xdr:nvSpPr>
      <xdr:spPr>
        <a:xfrm>
          <a:off x="9258300" y="17376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58256A12-66FA-4E15-94AC-46573738FBA4}"/>
            </a:ext>
          </a:extLst>
        </xdr:cNvPr>
        <xdr:cNvSpPr/>
      </xdr:nvSpPr>
      <xdr:spPr>
        <a:xfrm>
          <a:off x="9192260" y="175209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51D1E04E-0C8A-40FC-BF2C-29566FBFFD8F}"/>
            </a:ext>
          </a:extLst>
        </xdr:cNvPr>
        <xdr:cNvSpPr/>
      </xdr:nvSpPr>
      <xdr:spPr>
        <a:xfrm>
          <a:off x="8445500" y="1753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4003DC20-3F99-4281-9564-19D2DCDC45B7}"/>
            </a:ext>
          </a:extLst>
        </xdr:cNvPr>
        <xdr:cNvSpPr/>
      </xdr:nvSpPr>
      <xdr:spPr>
        <a:xfrm>
          <a:off x="767080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5010A074-8A2F-4871-A962-B27077F6681D}"/>
            </a:ext>
          </a:extLst>
        </xdr:cNvPr>
        <xdr:cNvSpPr/>
      </xdr:nvSpPr>
      <xdr:spPr>
        <a:xfrm>
          <a:off x="6873240" y="1761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75" name="フローチャート: 判断 474">
          <a:extLst>
            <a:ext uri="{FF2B5EF4-FFF2-40B4-BE49-F238E27FC236}">
              <a16:creationId xmlns:a16="http://schemas.microsoft.com/office/drawing/2014/main" id="{F35C70D5-6A77-435E-82A4-FC23354C35DB}"/>
            </a:ext>
          </a:extLst>
        </xdr:cNvPr>
        <xdr:cNvSpPr/>
      </xdr:nvSpPr>
      <xdr:spPr>
        <a:xfrm>
          <a:off x="609854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60099151-7BEE-4677-86BA-173937E53C7D}"/>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3AC568BC-D4C2-4911-B3FD-07CA20BA3DCF}"/>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2E415206-140F-4B18-9819-0368A52FB54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4F4B7A87-B813-4433-984E-15FB1461E8E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F0A0400C-F555-4985-A578-18B63A9B649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86361</xdr:rowOff>
    </xdr:from>
    <xdr:to>
      <xdr:col>55</xdr:col>
      <xdr:colOff>50800</xdr:colOff>
      <xdr:row>107</xdr:row>
      <xdr:rowOff>16511</xdr:rowOff>
    </xdr:to>
    <xdr:sp macro="" textlink="">
      <xdr:nvSpPr>
        <xdr:cNvPr id="481" name="楕円 480">
          <a:extLst>
            <a:ext uri="{FF2B5EF4-FFF2-40B4-BE49-F238E27FC236}">
              <a16:creationId xmlns:a16="http://schemas.microsoft.com/office/drawing/2014/main" id="{ADC0D6A1-2489-4E13-B5D2-9328A8573527}"/>
            </a:ext>
          </a:extLst>
        </xdr:cNvPr>
        <xdr:cNvSpPr/>
      </xdr:nvSpPr>
      <xdr:spPr>
        <a:xfrm>
          <a:off x="9192260" y="178562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64788</xdr:rowOff>
    </xdr:from>
    <xdr:ext cx="469744" cy="259045"/>
    <xdr:sp macro="" textlink="">
      <xdr:nvSpPr>
        <xdr:cNvPr id="482" name="【市民会館】&#10;一人当たり面積該当値テキスト">
          <a:extLst>
            <a:ext uri="{FF2B5EF4-FFF2-40B4-BE49-F238E27FC236}">
              <a16:creationId xmlns:a16="http://schemas.microsoft.com/office/drawing/2014/main" id="{032343F0-B2ED-42C4-A21F-DC938D142877}"/>
            </a:ext>
          </a:extLst>
        </xdr:cNvPr>
        <xdr:cNvSpPr txBox="1"/>
      </xdr:nvSpPr>
      <xdr:spPr>
        <a:xfrm>
          <a:off x="9258300" y="1783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90170</xdr:rowOff>
    </xdr:from>
    <xdr:to>
      <xdr:col>50</xdr:col>
      <xdr:colOff>165100</xdr:colOff>
      <xdr:row>107</xdr:row>
      <xdr:rowOff>20320</xdr:rowOff>
    </xdr:to>
    <xdr:sp macro="" textlink="">
      <xdr:nvSpPr>
        <xdr:cNvPr id="483" name="楕円 482">
          <a:extLst>
            <a:ext uri="{FF2B5EF4-FFF2-40B4-BE49-F238E27FC236}">
              <a16:creationId xmlns:a16="http://schemas.microsoft.com/office/drawing/2014/main" id="{D08AD2E1-84BD-43D9-A84D-8AC77795B72A}"/>
            </a:ext>
          </a:extLst>
        </xdr:cNvPr>
        <xdr:cNvSpPr/>
      </xdr:nvSpPr>
      <xdr:spPr>
        <a:xfrm>
          <a:off x="8445500" y="17860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137161</xdr:rowOff>
    </xdr:from>
    <xdr:to>
      <xdr:col>55</xdr:col>
      <xdr:colOff>0</xdr:colOff>
      <xdr:row>106</xdr:row>
      <xdr:rowOff>140970</xdr:rowOff>
    </xdr:to>
    <xdr:cxnSp macro="">
      <xdr:nvCxnSpPr>
        <xdr:cNvPr id="484" name="直線コネクタ 483">
          <a:extLst>
            <a:ext uri="{FF2B5EF4-FFF2-40B4-BE49-F238E27FC236}">
              <a16:creationId xmlns:a16="http://schemas.microsoft.com/office/drawing/2014/main" id="{F7709BE0-7C48-4864-A1B9-997FBAC1AE50}"/>
            </a:ext>
          </a:extLst>
        </xdr:cNvPr>
        <xdr:cNvCxnSpPr/>
      </xdr:nvCxnSpPr>
      <xdr:spPr>
        <a:xfrm flipV="1">
          <a:off x="8496300" y="17907001"/>
          <a:ext cx="7239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97789</xdr:rowOff>
    </xdr:from>
    <xdr:to>
      <xdr:col>46</xdr:col>
      <xdr:colOff>38100</xdr:colOff>
      <xdr:row>107</xdr:row>
      <xdr:rowOff>27939</xdr:rowOff>
    </xdr:to>
    <xdr:sp macro="" textlink="">
      <xdr:nvSpPr>
        <xdr:cNvPr id="485" name="楕円 484">
          <a:extLst>
            <a:ext uri="{FF2B5EF4-FFF2-40B4-BE49-F238E27FC236}">
              <a16:creationId xmlns:a16="http://schemas.microsoft.com/office/drawing/2014/main" id="{594CC909-68E8-42C6-872A-459B270475AE}"/>
            </a:ext>
          </a:extLst>
        </xdr:cNvPr>
        <xdr:cNvSpPr/>
      </xdr:nvSpPr>
      <xdr:spPr>
        <a:xfrm>
          <a:off x="7670800" y="178676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140970</xdr:rowOff>
    </xdr:from>
    <xdr:to>
      <xdr:col>50</xdr:col>
      <xdr:colOff>114300</xdr:colOff>
      <xdr:row>106</xdr:row>
      <xdr:rowOff>148589</xdr:rowOff>
    </xdr:to>
    <xdr:cxnSp macro="">
      <xdr:nvCxnSpPr>
        <xdr:cNvPr id="486" name="直線コネクタ 485">
          <a:extLst>
            <a:ext uri="{FF2B5EF4-FFF2-40B4-BE49-F238E27FC236}">
              <a16:creationId xmlns:a16="http://schemas.microsoft.com/office/drawing/2014/main" id="{3852FE14-0ACF-4451-A247-18B6869CC5F8}"/>
            </a:ext>
          </a:extLst>
        </xdr:cNvPr>
        <xdr:cNvCxnSpPr/>
      </xdr:nvCxnSpPr>
      <xdr:spPr>
        <a:xfrm flipV="1">
          <a:off x="7713980" y="17910810"/>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101600</xdr:rowOff>
    </xdr:from>
    <xdr:to>
      <xdr:col>41</xdr:col>
      <xdr:colOff>101600</xdr:colOff>
      <xdr:row>107</xdr:row>
      <xdr:rowOff>31750</xdr:rowOff>
    </xdr:to>
    <xdr:sp macro="" textlink="">
      <xdr:nvSpPr>
        <xdr:cNvPr id="487" name="楕円 486">
          <a:extLst>
            <a:ext uri="{FF2B5EF4-FFF2-40B4-BE49-F238E27FC236}">
              <a16:creationId xmlns:a16="http://schemas.microsoft.com/office/drawing/2014/main" id="{0E54EA47-0EEC-4F4B-85F8-52C2950B048C}"/>
            </a:ext>
          </a:extLst>
        </xdr:cNvPr>
        <xdr:cNvSpPr/>
      </xdr:nvSpPr>
      <xdr:spPr>
        <a:xfrm>
          <a:off x="6873240" y="1787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148589</xdr:rowOff>
    </xdr:from>
    <xdr:to>
      <xdr:col>45</xdr:col>
      <xdr:colOff>177800</xdr:colOff>
      <xdr:row>106</xdr:row>
      <xdr:rowOff>152400</xdr:rowOff>
    </xdr:to>
    <xdr:cxnSp macro="">
      <xdr:nvCxnSpPr>
        <xdr:cNvPr id="488" name="直線コネクタ 487">
          <a:extLst>
            <a:ext uri="{FF2B5EF4-FFF2-40B4-BE49-F238E27FC236}">
              <a16:creationId xmlns:a16="http://schemas.microsoft.com/office/drawing/2014/main" id="{AEED4555-6827-4803-B088-5D2B4E1F9DAF}"/>
            </a:ext>
          </a:extLst>
        </xdr:cNvPr>
        <xdr:cNvCxnSpPr/>
      </xdr:nvCxnSpPr>
      <xdr:spPr>
        <a:xfrm flipV="1">
          <a:off x="6924040" y="17918429"/>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109220</xdr:rowOff>
    </xdr:from>
    <xdr:to>
      <xdr:col>36</xdr:col>
      <xdr:colOff>165100</xdr:colOff>
      <xdr:row>107</xdr:row>
      <xdr:rowOff>39370</xdr:rowOff>
    </xdr:to>
    <xdr:sp macro="" textlink="">
      <xdr:nvSpPr>
        <xdr:cNvPr id="489" name="楕円 488">
          <a:extLst>
            <a:ext uri="{FF2B5EF4-FFF2-40B4-BE49-F238E27FC236}">
              <a16:creationId xmlns:a16="http://schemas.microsoft.com/office/drawing/2014/main" id="{F4F7C964-E6D3-4BAE-8B0C-BD31893F818C}"/>
            </a:ext>
          </a:extLst>
        </xdr:cNvPr>
        <xdr:cNvSpPr/>
      </xdr:nvSpPr>
      <xdr:spPr>
        <a:xfrm>
          <a:off x="6098540" y="17879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152400</xdr:rowOff>
    </xdr:from>
    <xdr:to>
      <xdr:col>41</xdr:col>
      <xdr:colOff>50800</xdr:colOff>
      <xdr:row>106</xdr:row>
      <xdr:rowOff>160020</xdr:rowOff>
    </xdr:to>
    <xdr:cxnSp macro="">
      <xdr:nvCxnSpPr>
        <xdr:cNvPr id="490" name="直線コネクタ 489">
          <a:extLst>
            <a:ext uri="{FF2B5EF4-FFF2-40B4-BE49-F238E27FC236}">
              <a16:creationId xmlns:a16="http://schemas.microsoft.com/office/drawing/2014/main" id="{85D6C97F-3796-4669-9430-95503B13D5F8}"/>
            </a:ext>
          </a:extLst>
        </xdr:cNvPr>
        <xdr:cNvCxnSpPr/>
      </xdr:nvCxnSpPr>
      <xdr:spPr>
        <a:xfrm flipV="1">
          <a:off x="6149340" y="1792224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52088</xdr:rowOff>
    </xdr:from>
    <xdr:ext cx="469744" cy="259045"/>
    <xdr:sp macro="" textlink="">
      <xdr:nvSpPr>
        <xdr:cNvPr id="491" name="n_1aveValue【市民会館】&#10;一人当たり面積">
          <a:extLst>
            <a:ext uri="{FF2B5EF4-FFF2-40B4-BE49-F238E27FC236}">
              <a16:creationId xmlns:a16="http://schemas.microsoft.com/office/drawing/2014/main" id="{B67D32F8-60E0-476E-B4CE-0EE9167E68E7}"/>
            </a:ext>
          </a:extLst>
        </xdr:cNvPr>
        <xdr:cNvSpPr txBox="1"/>
      </xdr:nvSpPr>
      <xdr:spPr>
        <a:xfrm>
          <a:off x="8271587" y="1731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92" name="n_2aveValue【市民会館】&#10;一人当たり面積">
          <a:extLst>
            <a:ext uri="{FF2B5EF4-FFF2-40B4-BE49-F238E27FC236}">
              <a16:creationId xmlns:a16="http://schemas.microsoft.com/office/drawing/2014/main" id="{4D5B87E7-204B-428C-898E-5E5683C2E1BD}"/>
            </a:ext>
          </a:extLst>
        </xdr:cNvPr>
        <xdr:cNvSpPr txBox="1"/>
      </xdr:nvSpPr>
      <xdr:spPr>
        <a:xfrm>
          <a:off x="7509587" y="1737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93" name="n_3aveValue【市民会館】&#10;一人当たり面積">
          <a:extLst>
            <a:ext uri="{FF2B5EF4-FFF2-40B4-BE49-F238E27FC236}">
              <a16:creationId xmlns:a16="http://schemas.microsoft.com/office/drawing/2014/main" id="{CA386EA2-2B1C-4808-B920-FAE07805A4F1}"/>
            </a:ext>
          </a:extLst>
        </xdr:cNvPr>
        <xdr:cNvSpPr txBox="1"/>
      </xdr:nvSpPr>
      <xdr:spPr>
        <a:xfrm>
          <a:off x="6712027" y="1739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109238</xdr:rowOff>
    </xdr:from>
    <xdr:ext cx="469744" cy="259045"/>
    <xdr:sp macro="" textlink="">
      <xdr:nvSpPr>
        <xdr:cNvPr id="494" name="n_4aveValue【市民会館】&#10;一人当たり面積">
          <a:extLst>
            <a:ext uri="{FF2B5EF4-FFF2-40B4-BE49-F238E27FC236}">
              <a16:creationId xmlns:a16="http://schemas.microsoft.com/office/drawing/2014/main" id="{7B90D71B-A19E-4AC9-870E-D81E64E13686}"/>
            </a:ext>
          </a:extLst>
        </xdr:cNvPr>
        <xdr:cNvSpPr txBox="1"/>
      </xdr:nvSpPr>
      <xdr:spPr>
        <a:xfrm>
          <a:off x="5937327" y="1737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11447</xdr:rowOff>
    </xdr:from>
    <xdr:ext cx="469744" cy="259045"/>
    <xdr:sp macro="" textlink="">
      <xdr:nvSpPr>
        <xdr:cNvPr id="495" name="n_1mainValue【市民会館】&#10;一人当たり面積">
          <a:extLst>
            <a:ext uri="{FF2B5EF4-FFF2-40B4-BE49-F238E27FC236}">
              <a16:creationId xmlns:a16="http://schemas.microsoft.com/office/drawing/2014/main" id="{AAC9A4FE-8803-4A47-9B0E-CBFF7FB01E36}"/>
            </a:ext>
          </a:extLst>
        </xdr:cNvPr>
        <xdr:cNvSpPr txBox="1"/>
      </xdr:nvSpPr>
      <xdr:spPr>
        <a:xfrm>
          <a:off x="827158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19066</xdr:rowOff>
    </xdr:from>
    <xdr:ext cx="469744" cy="259045"/>
    <xdr:sp macro="" textlink="">
      <xdr:nvSpPr>
        <xdr:cNvPr id="496" name="n_2mainValue【市民会館】&#10;一人当たり面積">
          <a:extLst>
            <a:ext uri="{FF2B5EF4-FFF2-40B4-BE49-F238E27FC236}">
              <a16:creationId xmlns:a16="http://schemas.microsoft.com/office/drawing/2014/main" id="{BBCFBC01-6F38-4CA8-93F3-DFD1D4509E5E}"/>
            </a:ext>
          </a:extLst>
        </xdr:cNvPr>
        <xdr:cNvSpPr txBox="1"/>
      </xdr:nvSpPr>
      <xdr:spPr>
        <a:xfrm>
          <a:off x="7509587" y="17956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22877</xdr:rowOff>
    </xdr:from>
    <xdr:ext cx="469744" cy="259045"/>
    <xdr:sp macro="" textlink="">
      <xdr:nvSpPr>
        <xdr:cNvPr id="497" name="n_3mainValue【市民会館】&#10;一人当たり面積">
          <a:extLst>
            <a:ext uri="{FF2B5EF4-FFF2-40B4-BE49-F238E27FC236}">
              <a16:creationId xmlns:a16="http://schemas.microsoft.com/office/drawing/2014/main" id="{109C9638-0D13-4710-8FA1-DB46A1D14024}"/>
            </a:ext>
          </a:extLst>
        </xdr:cNvPr>
        <xdr:cNvSpPr txBox="1"/>
      </xdr:nvSpPr>
      <xdr:spPr>
        <a:xfrm>
          <a:off x="6712027" y="179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30497</xdr:rowOff>
    </xdr:from>
    <xdr:ext cx="469744" cy="259045"/>
    <xdr:sp macro="" textlink="">
      <xdr:nvSpPr>
        <xdr:cNvPr id="498" name="n_4mainValue【市民会館】&#10;一人当たり面積">
          <a:extLst>
            <a:ext uri="{FF2B5EF4-FFF2-40B4-BE49-F238E27FC236}">
              <a16:creationId xmlns:a16="http://schemas.microsoft.com/office/drawing/2014/main" id="{92AC167D-8E3A-4D78-8EA0-5A8505D4B486}"/>
            </a:ext>
          </a:extLst>
        </xdr:cNvPr>
        <xdr:cNvSpPr txBox="1"/>
      </xdr:nvSpPr>
      <xdr:spPr>
        <a:xfrm>
          <a:off x="5937327" y="1796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33BA5AF7-21E6-45CD-AE27-60BF2E9F85A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1ED12729-29DA-433B-B7EC-834794624DC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8B58C98C-7D7C-4724-AA46-E625F58B7CE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E10A6809-1A73-4747-8AF7-284647AAAC2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DEA90B06-3B81-4FE6-ADBF-F2C04439BBE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90730CE5-D8E4-41AF-8273-61FAE503BF9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405F1DDB-85A7-4659-B69F-EFACE5A1950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B6B8C4BA-E3CA-4D8A-8C05-55518888F60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A7964AA9-5D31-46B8-9E7E-E29C146B957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CBDCE2AA-2DE9-4BDC-BC01-78A7A2039B2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C9FF86D4-6284-4CDB-ADAC-B530539AFF8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068889B9-5186-4344-8F41-21C31D234339}"/>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BC942060-0AE3-4F7A-8598-C5B7CED57767}"/>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F6C61589-F420-4C64-BF7C-221C125A61ED}"/>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A3BBBA38-9519-44BA-94B9-1F3AB88FECC3}"/>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6AF3359A-74FF-4D5C-BD51-F92DEDF1B38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C2C157C7-7100-4242-B08A-6E1B10331FE6}"/>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0C232A9A-5F63-494C-8E35-EDA2B6C2BED8}"/>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265335D3-3E90-42E1-8487-92EE6987A20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F9FC2DD3-840D-40F9-BEC5-D12C2FE4950A}"/>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55DC9068-12B5-46E0-9223-43B8ACE7DD3E}"/>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53DF2492-26C8-479A-A450-DED67B172085}"/>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C266EC02-EB13-4576-9962-4028DD37F44C}"/>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68780206-0CD4-418F-A9AE-5E53C69A085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F4CF6D91-3A08-4CFD-B5E3-80F32D5B43E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4B1A1D75-6013-4DC0-B5B4-C8BCD01A8FDF}"/>
            </a:ext>
          </a:extLst>
        </xdr:cNvPr>
        <xdr:cNvCxnSpPr/>
      </xdr:nvCxnSpPr>
      <xdr:spPr>
        <a:xfrm flipV="1">
          <a:off x="14375764" y="5649142"/>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4C62529A-A9D3-4EB0-BF6C-9F5EA81F80D0}"/>
            </a:ext>
          </a:extLst>
        </xdr:cNvPr>
        <xdr:cNvSpPr txBox="1"/>
      </xdr:nvSpPr>
      <xdr:spPr>
        <a:xfrm>
          <a:off x="14414500" y="710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F31D1FFB-28BB-49B7-8399-2184E39FD24F}"/>
            </a:ext>
          </a:extLst>
        </xdr:cNvPr>
        <xdr:cNvCxnSpPr/>
      </xdr:nvCxnSpPr>
      <xdr:spPr>
        <a:xfrm>
          <a:off x="14287500" y="7097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CB23FD9A-CCAD-4CAC-96AC-95316D5549D6}"/>
            </a:ext>
          </a:extLst>
        </xdr:cNvPr>
        <xdr:cNvSpPr txBox="1"/>
      </xdr:nvSpPr>
      <xdr:spPr>
        <a:xfrm>
          <a:off x="14414500" y="54281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CD5F0F89-AFA7-459E-BDD1-BC388FCA60AD}"/>
            </a:ext>
          </a:extLst>
        </xdr:cNvPr>
        <xdr:cNvCxnSpPr/>
      </xdr:nvCxnSpPr>
      <xdr:spPr>
        <a:xfrm>
          <a:off x="14287500" y="56491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C733C805-3E10-42F8-8928-490C0563A546}"/>
            </a:ext>
          </a:extLst>
        </xdr:cNvPr>
        <xdr:cNvSpPr txBox="1"/>
      </xdr:nvSpPr>
      <xdr:spPr>
        <a:xfrm>
          <a:off x="14414500" y="639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8D6DAA09-975E-44EB-B55A-B4691E588AF1}"/>
            </a:ext>
          </a:extLst>
        </xdr:cNvPr>
        <xdr:cNvSpPr/>
      </xdr:nvSpPr>
      <xdr:spPr>
        <a:xfrm>
          <a:off x="14325600" y="654104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BE0C7B85-E37A-438C-BA27-B45E4FB806D0}"/>
            </a:ext>
          </a:extLst>
        </xdr:cNvPr>
        <xdr:cNvSpPr/>
      </xdr:nvSpPr>
      <xdr:spPr>
        <a:xfrm>
          <a:off x="13578840" y="64855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FB696150-7392-4769-BC13-F216829FD5A3}"/>
            </a:ext>
          </a:extLst>
        </xdr:cNvPr>
        <xdr:cNvSpPr/>
      </xdr:nvSpPr>
      <xdr:spPr>
        <a:xfrm>
          <a:off x="12804140" y="643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F3BF1C55-E5B1-4BA1-B968-DE27F03E0B6E}"/>
            </a:ext>
          </a:extLst>
        </xdr:cNvPr>
        <xdr:cNvSpPr/>
      </xdr:nvSpPr>
      <xdr:spPr>
        <a:xfrm>
          <a:off x="12029440" y="64136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4" name="フローチャート: 判断 533">
          <a:extLst>
            <a:ext uri="{FF2B5EF4-FFF2-40B4-BE49-F238E27FC236}">
              <a16:creationId xmlns:a16="http://schemas.microsoft.com/office/drawing/2014/main" id="{994AAD2B-00B8-4EFA-94EB-EE8372BC4C1A}"/>
            </a:ext>
          </a:extLst>
        </xdr:cNvPr>
        <xdr:cNvSpPr/>
      </xdr:nvSpPr>
      <xdr:spPr>
        <a:xfrm>
          <a:off x="1123188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5A0B6235-22B0-467B-85A5-F9413CC183C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59DF7B32-89C0-4236-A9F3-D40FDA71A13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EFF9041B-4A16-402C-985A-27236C7D77C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2D1E503C-54F0-4B04-909C-F55FDCEF7AD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85534FBA-528F-46A4-8BAE-7B26E304144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77651</xdr:rowOff>
    </xdr:from>
    <xdr:to>
      <xdr:col>85</xdr:col>
      <xdr:colOff>177800</xdr:colOff>
      <xdr:row>40</xdr:row>
      <xdr:rowOff>7801</xdr:rowOff>
    </xdr:to>
    <xdr:sp macro="" textlink="">
      <xdr:nvSpPr>
        <xdr:cNvPr id="540" name="楕円 539">
          <a:extLst>
            <a:ext uri="{FF2B5EF4-FFF2-40B4-BE49-F238E27FC236}">
              <a16:creationId xmlns:a16="http://schemas.microsoft.com/office/drawing/2014/main" id="{462EECEA-EFFD-48FA-BD8B-C4342DEFA991}"/>
            </a:ext>
          </a:extLst>
        </xdr:cNvPr>
        <xdr:cNvSpPr/>
      </xdr:nvSpPr>
      <xdr:spPr>
        <a:xfrm>
          <a:off x="14325600" y="661561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56078</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22343DEF-2249-4249-9D97-ABC77C49EFA1}"/>
            </a:ext>
          </a:extLst>
        </xdr:cNvPr>
        <xdr:cNvSpPr txBox="1"/>
      </xdr:nvSpPr>
      <xdr:spPr>
        <a:xfrm>
          <a:off x="14414500" y="659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35197</xdr:rowOff>
    </xdr:from>
    <xdr:to>
      <xdr:col>81</xdr:col>
      <xdr:colOff>101600</xdr:colOff>
      <xdr:row>39</xdr:row>
      <xdr:rowOff>136797</xdr:rowOff>
    </xdr:to>
    <xdr:sp macro="" textlink="">
      <xdr:nvSpPr>
        <xdr:cNvPr id="542" name="楕円 541">
          <a:extLst>
            <a:ext uri="{FF2B5EF4-FFF2-40B4-BE49-F238E27FC236}">
              <a16:creationId xmlns:a16="http://schemas.microsoft.com/office/drawing/2014/main" id="{6E6B2F62-2F2C-4A6C-9FCC-2A6A1DF74016}"/>
            </a:ext>
          </a:extLst>
        </xdr:cNvPr>
        <xdr:cNvSpPr/>
      </xdr:nvSpPr>
      <xdr:spPr>
        <a:xfrm>
          <a:off x="1357884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85997</xdr:rowOff>
    </xdr:from>
    <xdr:to>
      <xdr:col>85</xdr:col>
      <xdr:colOff>127000</xdr:colOff>
      <xdr:row>39</xdr:row>
      <xdr:rowOff>128451</xdr:rowOff>
    </xdr:to>
    <xdr:cxnSp macro="">
      <xdr:nvCxnSpPr>
        <xdr:cNvPr id="543" name="直線コネクタ 542">
          <a:extLst>
            <a:ext uri="{FF2B5EF4-FFF2-40B4-BE49-F238E27FC236}">
              <a16:creationId xmlns:a16="http://schemas.microsoft.com/office/drawing/2014/main" id="{979D530C-9226-4273-A4D5-608FE4C3CD02}"/>
            </a:ext>
          </a:extLst>
        </xdr:cNvPr>
        <xdr:cNvCxnSpPr/>
      </xdr:nvCxnSpPr>
      <xdr:spPr>
        <a:xfrm>
          <a:off x="13629640" y="6623957"/>
          <a:ext cx="7467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35197</xdr:rowOff>
    </xdr:from>
    <xdr:to>
      <xdr:col>76</xdr:col>
      <xdr:colOff>165100</xdr:colOff>
      <xdr:row>39</xdr:row>
      <xdr:rowOff>136797</xdr:rowOff>
    </xdr:to>
    <xdr:sp macro="" textlink="">
      <xdr:nvSpPr>
        <xdr:cNvPr id="544" name="楕円 543">
          <a:extLst>
            <a:ext uri="{FF2B5EF4-FFF2-40B4-BE49-F238E27FC236}">
              <a16:creationId xmlns:a16="http://schemas.microsoft.com/office/drawing/2014/main" id="{79DCD5AE-57DD-4FA5-9E9E-2EC05133AC9F}"/>
            </a:ext>
          </a:extLst>
        </xdr:cNvPr>
        <xdr:cNvSpPr/>
      </xdr:nvSpPr>
      <xdr:spPr>
        <a:xfrm>
          <a:off x="1280414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85997</xdr:rowOff>
    </xdr:from>
    <xdr:to>
      <xdr:col>81</xdr:col>
      <xdr:colOff>50800</xdr:colOff>
      <xdr:row>39</xdr:row>
      <xdr:rowOff>85997</xdr:rowOff>
    </xdr:to>
    <xdr:cxnSp macro="">
      <xdr:nvCxnSpPr>
        <xdr:cNvPr id="545" name="直線コネクタ 544">
          <a:extLst>
            <a:ext uri="{FF2B5EF4-FFF2-40B4-BE49-F238E27FC236}">
              <a16:creationId xmlns:a16="http://schemas.microsoft.com/office/drawing/2014/main" id="{F83BA5CE-EBBA-406C-964B-0B150FF128BF}"/>
            </a:ext>
          </a:extLst>
        </xdr:cNvPr>
        <xdr:cNvCxnSpPr/>
      </xdr:nvCxnSpPr>
      <xdr:spPr>
        <a:xfrm>
          <a:off x="12854940" y="662395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46" name="楕円 545">
          <a:extLst>
            <a:ext uri="{FF2B5EF4-FFF2-40B4-BE49-F238E27FC236}">
              <a16:creationId xmlns:a16="http://schemas.microsoft.com/office/drawing/2014/main" id="{2F930295-90F2-4D5B-9CDF-EA6047AE5EB0}"/>
            </a:ext>
          </a:extLst>
        </xdr:cNvPr>
        <xdr:cNvSpPr/>
      </xdr:nvSpPr>
      <xdr:spPr>
        <a:xfrm>
          <a:off x="12029440" y="64936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2722</xdr:rowOff>
    </xdr:from>
    <xdr:to>
      <xdr:col>76</xdr:col>
      <xdr:colOff>114300</xdr:colOff>
      <xdr:row>39</xdr:row>
      <xdr:rowOff>85997</xdr:rowOff>
    </xdr:to>
    <xdr:cxnSp macro="">
      <xdr:nvCxnSpPr>
        <xdr:cNvPr id="547" name="直線コネクタ 546">
          <a:extLst>
            <a:ext uri="{FF2B5EF4-FFF2-40B4-BE49-F238E27FC236}">
              <a16:creationId xmlns:a16="http://schemas.microsoft.com/office/drawing/2014/main" id="{3F081161-985D-4B42-80FF-8E3444C8114B}"/>
            </a:ext>
          </a:extLst>
        </xdr:cNvPr>
        <xdr:cNvCxnSpPr/>
      </xdr:nvCxnSpPr>
      <xdr:spPr>
        <a:xfrm>
          <a:off x="12072620" y="6540682"/>
          <a:ext cx="78232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80917</xdr:rowOff>
    </xdr:from>
    <xdr:to>
      <xdr:col>67</xdr:col>
      <xdr:colOff>101600</xdr:colOff>
      <xdr:row>39</xdr:row>
      <xdr:rowOff>11067</xdr:rowOff>
    </xdr:to>
    <xdr:sp macro="" textlink="">
      <xdr:nvSpPr>
        <xdr:cNvPr id="548" name="楕円 547">
          <a:extLst>
            <a:ext uri="{FF2B5EF4-FFF2-40B4-BE49-F238E27FC236}">
              <a16:creationId xmlns:a16="http://schemas.microsoft.com/office/drawing/2014/main" id="{F316C1DA-6C5F-4357-B1ED-FE523479F628}"/>
            </a:ext>
          </a:extLst>
        </xdr:cNvPr>
        <xdr:cNvSpPr/>
      </xdr:nvSpPr>
      <xdr:spPr>
        <a:xfrm>
          <a:off x="11231880" y="64512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131717</xdr:rowOff>
    </xdr:from>
    <xdr:to>
      <xdr:col>71</xdr:col>
      <xdr:colOff>177800</xdr:colOff>
      <xdr:row>39</xdr:row>
      <xdr:rowOff>2722</xdr:rowOff>
    </xdr:to>
    <xdr:cxnSp macro="">
      <xdr:nvCxnSpPr>
        <xdr:cNvPr id="549" name="直線コネクタ 548">
          <a:extLst>
            <a:ext uri="{FF2B5EF4-FFF2-40B4-BE49-F238E27FC236}">
              <a16:creationId xmlns:a16="http://schemas.microsoft.com/office/drawing/2014/main" id="{EDA2A17B-B5DD-412A-A0F9-793F9E4BFD0D}"/>
            </a:ext>
          </a:extLst>
        </xdr:cNvPr>
        <xdr:cNvCxnSpPr/>
      </xdr:nvCxnSpPr>
      <xdr:spPr>
        <a:xfrm>
          <a:off x="11282680" y="6502037"/>
          <a:ext cx="78994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61884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3189178D-FE06-4909-952B-CF1EDDBCB78F}"/>
            </a:ext>
          </a:extLst>
        </xdr:cNvPr>
        <xdr:cNvSpPr txBox="1"/>
      </xdr:nvSpPr>
      <xdr:spPr>
        <a:xfrm>
          <a:off x="13437244" y="626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3C5DDF33-62E3-4950-8D98-CF5B2D5489A1}"/>
            </a:ext>
          </a:extLst>
        </xdr:cNvPr>
        <xdr:cNvSpPr txBox="1"/>
      </xdr:nvSpPr>
      <xdr:spPr>
        <a:xfrm>
          <a:off x="12675244" y="6213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86225BBE-997A-4E63-BF5C-7BD6B73B2E5A}"/>
            </a:ext>
          </a:extLst>
        </xdr:cNvPr>
        <xdr:cNvSpPr txBox="1"/>
      </xdr:nvSpPr>
      <xdr:spPr>
        <a:xfrm>
          <a:off x="119005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DE4BB259-F8CE-49AB-AF01-2586D72D9B1F}"/>
            </a:ext>
          </a:extLst>
        </xdr:cNvPr>
        <xdr:cNvSpPr txBox="1"/>
      </xdr:nvSpPr>
      <xdr:spPr>
        <a:xfrm>
          <a:off x="1110298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127924</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516D3F09-4B80-48C5-BC4F-9409D5D377B4}"/>
            </a:ext>
          </a:extLst>
        </xdr:cNvPr>
        <xdr:cNvSpPr txBox="1"/>
      </xdr:nvSpPr>
      <xdr:spPr>
        <a:xfrm>
          <a:off x="134372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127924</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7A253273-91D9-4DB2-8034-9840BA4F9119}"/>
            </a:ext>
          </a:extLst>
        </xdr:cNvPr>
        <xdr:cNvSpPr txBox="1"/>
      </xdr:nvSpPr>
      <xdr:spPr>
        <a:xfrm>
          <a:off x="126752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4BA1F559-6401-4BE5-B221-0A3E06A8BEDD}"/>
            </a:ext>
          </a:extLst>
        </xdr:cNvPr>
        <xdr:cNvSpPr txBox="1"/>
      </xdr:nvSpPr>
      <xdr:spPr>
        <a:xfrm>
          <a:off x="11900544" y="658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27594</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17EDFC06-C40D-4979-ACEA-32390296298F}"/>
            </a:ext>
          </a:extLst>
        </xdr:cNvPr>
        <xdr:cNvSpPr txBox="1"/>
      </xdr:nvSpPr>
      <xdr:spPr>
        <a:xfrm>
          <a:off x="1110298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E8DA491C-45E2-4B2D-9F91-9FB972F704A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8C42C5FE-9D7C-423F-A267-BD789CAC625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3CE7DF45-9F76-4927-88AA-3047E1BA80A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80C71B1D-F731-46A7-BD6D-F5A2A074523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1F72DE04-8CE1-48C3-843F-D6E4BBF7E01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D02CED00-8475-410B-A9C7-C0A900F2AA5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EC7E47C8-AB1A-4837-9A73-C9D72107A28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EF92D644-1AB3-47AE-B245-1C613B0B2E3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BDAA05CC-AE5B-447C-9786-F87B1295780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C9892788-937D-4F0C-97AB-0A3481E4BFB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48F2A2CB-98D8-43B9-8923-0047218C2BFB}"/>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8A389420-1D54-4B79-A022-8FE0D7AF89B9}"/>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D3847064-4369-46ED-846F-A28CDDA5A23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CD217C1C-039D-4A28-BA17-72E640E78AA4}"/>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4B7C2CFE-E0AD-4AED-BD3E-8A0D710BD51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551BD2EF-8CE7-4327-8A88-6DE883604811}"/>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C0AD79EF-393E-4E63-A285-1FFBDE8EBD7D}"/>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05C13B22-FE18-4C30-B621-B051873855D0}"/>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17485588-EC55-48D9-A81C-715BE43BA9A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90106053-6EF7-4A36-BFB3-45FCA72B330B}"/>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8ACF7BD4-78B9-45E4-BC0F-1D00BB55CB3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4EC54AFC-5CD9-4BB4-B442-5CFCF8A51B93}"/>
            </a:ext>
          </a:extLst>
        </xdr:cNvPr>
        <xdr:cNvCxnSpPr/>
      </xdr:nvCxnSpPr>
      <xdr:spPr>
        <a:xfrm flipV="1">
          <a:off x="19509104" y="5660413"/>
          <a:ext cx="0" cy="1328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0CF83626-D947-4185-9BC3-44A79429910C}"/>
            </a:ext>
          </a:extLst>
        </xdr:cNvPr>
        <xdr:cNvSpPr txBox="1"/>
      </xdr:nvSpPr>
      <xdr:spPr>
        <a:xfrm>
          <a:off x="19547840" y="6992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514058E1-8E42-4B35-B090-008C8515AC93}"/>
            </a:ext>
          </a:extLst>
        </xdr:cNvPr>
        <xdr:cNvCxnSpPr/>
      </xdr:nvCxnSpPr>
      <xdr:spPr>
        <a:xfrm>
          <a:off x="19443700" y="69885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343E7867-9B88-48C0-A4ED-76E21A7A04E2}"/>
            </a:ext>
          </a:extLst>
        </xdr:cNvPr>
        <xdr:cNvSpPr txBox="1"/>
      </xdr:nvSpPr>
      <xdr:spPr>
        <a:xfrm>
          <a:off x="19547840" y="5439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EF164890-42A3-4CEF-8B26-B9FF04B0CA76}"/>
            </a:ext>
          </a:extLst>
        </xdr:cNvPr>
        <xdr:cNvCxnSpPr/>
      </xdr:nvCxnSpPr>
      <xdr:spPr>
        <a:xfrm>
          <a:off x="19443700" y="5660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90407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8DBB1B0A-EE7A-4F23-9469-81A581479845}"/>
            </a:ext>
          </a:extLst>
        </xdr:cNvPr>
        <xdr:cNvSpPr txBox="1"/>
      </xdr:nvSpPr>
      <xdr:spPr>
        <a:xfrm>
          <a:off x="19547840" y="646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557E83C0-D967-4899-8B9D-1CC76E980D1C}"/>
            </a:ext>
          </a:extLst>
        </xdr:cNvPr>
        <xdr:cNvSpPr/>
      </xdr:nvSpPr>
      <xdr:spPr>
        <a:xfrm>
          <a:off x="19458940" y="6482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44DBA4FD-5F86-44D5-A132-C8EAD37DA2C5}"/>
            </a:ext>
          </a:extLst>
        </xdr:cNvPr>
        <xdr:cNvSpPr/>
      </xdr:nvSpPr>
      <xdr:spPr>
        <a:xfrm>
          <a:off x="18735040" y="64704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1E17BECE-A718-4DE0-9682-AE98E5024C5D}"/>
            </a:ext>
          </a:extLst>
        </xdr:cNvPr>
        <xdr:cNvSpPr/>
      </xdr:nvSpPr>
      <xdr:spPr>
        <a:xfrm>
          <a:off x="17937480" y="64712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DA73D709-C920-4694-96DD-6D5B3867DA4E}"/>
            </a:ext>
          </a:extLst>
        </xdr:cNvPr>
        <xdr:cNvSpPr/>
      </xdr:nvSpPr>
      <xdr:spPr>
        <a:xfrm>
          <a:off x="17162780" y="64720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589" name="フローチャート: 判断 588">
          <a:extLst>
            <a:ext uri="{FF2B5EF4-FFF2-40B4-BE49-F238E27FC236}">
              <a16:creationId xmlns:a16="http://schemas.microsoft.com/office/drawing/2014/main" id="{10DEC83C-1E75-465B-8C91-41A60951F492}"/>
            </a:ext>
          </a:extLst>
        </xdr:cNvPr>
        <xdr:cNvSpPr/>
      </xdr:nvSpPr>
      <xdr:spPr>
        <a:xfrm>
          <a:off x="16388080" y="65110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2213E48-988F-4BE3-AFE7-FD9DCF50A7C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436FB259-F5AE-41EF-844B-4CBA5050C75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784ED47-E289-4C27-A15E-4B0DF96F70F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A4D11FAB-65BF-42CF-AB8B-9FC4AE2A212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493B8910-EEEA-40DD-B0DA-562180929D2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5695</xdr:rowOff>
    </xdr:from>
    <xdr:to>
      <xdr:col>116</xdr:col>
      <xdr:colOff>114300</xdr:colOff>
      <xdr:row>36</xdr:row>
      <xdr:rowOff>107295</xdr:rowOff>
    </xdr:to>
    <xdr:sp macro="" textlink="">
      <xdr:nvSpPr>
        <xdr:cNvPr id="595" name="楕円 594">
          <a:extLst>
            <a:ext uri="{FF2B5EF4-FFF2-40B4-BE49-F238E27FC236}">
              <a16:creationId xmlns:a16="http://schemas.microsoft.com/office/drawing/2014/main" id="{27673092-5203-4F04-A61A-5D7E36703BA1}"/>
            </a:ext>
          </a:extLst>
        </xdr:cNvPr>
        <xdr:cNvSpPr/>
      </xdr:nvSpPr>
      <xdr:spPr>
        <a:xfrm>
          <a:off x="19458940" y="604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28572</xdr:rowOff>
    </xdr:from>
    <xdr:ext cx="599010" cy="259045"/>
    <xdr:sp macro="" textlink="">
      <xdr:nvSpPr>
        <xdr:cNvPr id="596" name="【一般廃棄物処理施設】&#10;一人当たり有形固定資産（償却資産）額該当値テキスト">
          <a:extLst>
            <a:ext uri="{FF2B5EF4-FFF2-40B4-BE49-F238E27FC236}">
              <a16:creationId xmlns:a16="http://schemas.microsoft.com/office/drawing/2014/main" id="{73562ED7-80F3-4A34-A639-59F3EB9271DA}"/>
            </a:ext>
          </a:extLst>
        </xdr:cNvPr>
        <xdr:cNvSpPr txBox="1"/>
      </xdr:nvSpPr>
      <xdr:spPr>
        <a:xfrm>
          <a:off x="19547840" y="589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20060</xdr:rowOff>
    </xdr:from>
    <xdr:to>
      <xdr:col>112</xdr:col>
      <xdr:colOff>38100</xdr:colOff>
      <xdr:row>36</xdr:row>
      <xdr:rowOff>121660</xdr:rowOff>
    </xdr:to>
    <xdr:sp macro="" textlink="">
      <xdr:nvSpPr>
        <xdr:cNvPr id="597" name="楕円 596">
          <a:extLst>
            <a:ext uri="{FF2B5EF4-FFF2-40B4-BE49-F238E27FC236}">
              <a16:creationId xmlns:a16="http://schemas.microsoft.com/office/drawing/2014/main" id="{6B345E83-BFBF-4CBC-8F80-BB150E276CCE}"/>
            </a:ext>
          </a:extLst>
        </xdr:cNvPr>
        <xdr:cNvSpPr/>
      </xdr:nvSpPr>
      <xdr:spPr>
        <a:xfrm>
          <a:off x="18735040" y="6055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56495</xdr:rowOff>
    </xdr:from>
    <xdr:to>
      <xdr:col>116</xdr:col>
      <xdr:colOff>63500</xdr:colOff>
      <xdr:row>36</xdr:row>
      <xdr:rowOff>70860</xdr:rowOff>
    </xdr:to>
    <xdr:cxnSp macro="">
      <xdr:nvCxnSpPr>
        <xdr:cNvPr id="598" name="直線コネクタ 597">
          <a:extLst>
            <a:ext uri="{FF2B5EF4-FFF2-40B4-BE49-F238E27FC236}">
              <a16:creationId xmlns:a16="http://schemas.microsoft.com/office/drawing/2014/main" id="{0A0B2408-6043-4D37-9785-727305B428BC}"/>
            </a:ext>
          </a:extLst>
        </xdr:cNvPr>
        <xdr:cNvCxnSpPr/>
      </xdr:nvCxnSpPr>
      <xdr:spPr>
        <a:xfrm flipV="1">
          <a:off x="18778220" y="6091535"/>
          <a:ext cx="731520" cy="1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36707</xdr:rowOff>
    </xdr:from>
    <xdr:to>
      <xdr:col>107</xdr:col>
      <xdr:colOff>101600</xdr:colOff>
      <xdr:row>36</xdr:row>
      <xdr:rowOff>138307</xdr:rowOff>
    </xdr:to>
    <xdr:sp macro="" textlink="">
      <xdr:nvSpPr>
        <xdr:cNvPr id="599" name="楕円 598">
          <a:extLst>
            <a:ext uri="{FF2B5EF4-FFF2-40B4-BE49-F238E27FC236}">
              <a16:creationId xmlns:a16="http://schemas.microsoft.com/office/drawing/2014/main" id="{FFF6BB22-0884-4547-842A-AE9E11A7287C}"/>
            </a:ext>
          </a:extLst>
        </xdr:cNvPr>
        <xdr:cNvSpPr/>
      </xdr:nvSpPr>
      <xdr:spPr>
        <a:xfrm>
          <a:off x="17937480" y="607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70860</xdr:rowOff>
    </xdr:from>
    <xdr:to>
      <xdr:col>111</xdr:col>
      <xdr:colOff>177800</xdr:colOff>
      <xdr:row>36</xdr:row>
      <xdr:rowOff>87507</xdr:rowOff>
    </xdr:to>
    <xdr:cxnSp macro="">
      <xdr:nvCxnSpPr>
        <xdr:cNvPr id="600" name="直線コネクタ 599">
          <a:extLst>
            <a:ext uri="{FF2B5EF4-FFF2-40B4-BE49-F238E27FC236}">
              <a16:creationId xmlns:a16="http://schemas.microsoft.com/office/drawing/2014/main" id="{5A5B3FE6-9B5B-465D-BD41-56C722751BF2}"/>
            </a:ext>
          </a:extLst>
        </xdr:cNvPr>
        <xdr:cNvCxnSpPr/>
      </xdr:nvCxnSpPr>
      <xdr:spPr>
        <a:xfrm flipV="1">
          <a:off x="17988280" y="6105900"/>
          <a:ext cx="789940" cy="1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48310</xdr:rowOff>
    </xdr:from>
    <xdr:to>
      <xdr:col>102</xdr:col>
      <xdr:colOff>165100</xdr:colOff>
      <xdr:row>36</xdr:row>
      <xdr:rowOff>149910</xdr:rowOff>
    </xdr:to>
    <xdr:sp macro="" textlink="">
      <xdr:nvSpPr>
        <xdr:cNvPr id="601" name="楕円 600">
          <a:extLst>
            <a:ext uri="{FF2B5EF4-FFF2-40B4-BE49-F238E27FC236}">
              <a16:creationId xmlns:a16="http://schemas.microsoft.com/office/drawing/2014/main" id="{FD2CAD1B-4808-40B4-B40C-6C68363A71B2}"/>
            </a:ext>
          </a:extLst>
        </xdr:cNvPr>
        <xdr:cNvSpPr/>
      </xdr:nvSpPr>
      <xdr:spPr>
        <a:xfrm>
          <a:off x="17162780" y="60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87507</xdr:rowOff>
    </xdr:from>
    <xdr:to>
      <xdr:col>107</xdr:col>
      <xdr:colOff>50800</xdr:colOff>
      <xdr:row>36</xdr:row>
      <xdr:rowOff>99110</xdr:rowOff>
    </xdr:to>
    <xdr:cxnSp macro="">
      <xdr:nvCxnSpPr>
        <xdr:cNvPr id="602" name="直線コネクタ 601">
          <a:extLst>
            <a:ext uri="{FF2B5EF4-FFF2-40B4-BE49-F238E27FC236}">
              <a16:creationId xmlns:a16="http://schemas.microsoft.com/office/drawing/2014/main" id="{5947F7C2-A1EF-45C2-8C3D-91AFA183073E}"/>
            </a:ext>
          </a:extLst>
        </xdr:cNvPr>
        <xdr:cNvCxnSpPr/>
      </xdr:nvCxnSpPr>
      <xdr:spPr>
        <a:xfrm flipV="1">
          <a:off x="17213580" y="6122547"/>
          <a:ext cx="774700" cy="1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66329</xdr:rowOff>
    </xdr:from>
    <xdr:to>
      <xdr:col>98</xdr:col>
      <xdr:colOff>38100</xdr:colOff>
      <xdr:row>36</xdr:row>
      <xdr:rowOff>167929</xdr:rowOff>
    </xdr:to>
    <xdr:sp macro="" textlink="">
      <xdr:nvSpPr>
        <xdr:cNvPr id="603" name="楕円 602">
          <a:extLst>
            <a:ext uri="{FF2B5EF4-FFF2-40B4-BE49-F238E27FC236}">
              <a16:creationId xmlns:a16="http://schemas.microsoft.com/office/drawing/2014/main" id="{7C3CFF25-482C-42A1-9653-689710E5EBA6}"/>
            </a:ext>
          </a:extLst>
        </xdr:cNvPr>
        <xdr:cNvSpPr/>
      </xdr:nvSpPr>
      <xdr:spPr>
        <a:xfrm>
          <a:off x="16388080" y="61013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99110</xdr:rowOff>
    </xdr:from>
    <xdr:to>
      <xdr:col>102</xdr:col>
      <xdr:colOff>114300</xdr:colOff>
      <xdr:row>36</xdr:row>
      <xdr:rowOff>117129</xdr:rowOff>
    </xdr:to>
    <xdr:cxnSp macro="">
      <xdr:nvCxnSpPr>
        <xdr:cNvPr id="604" name="直線コネクタ 603">
          <a:extLst>
            <a:ext uri="{FF2B5EF4-FFF2-40B4-BE49-F238E27FC236}">
              <a16:creationId xmlns:a16="http://schemas.microsoft.com/office/drawing/2014/main" id="{32E809ED-6FEF-4A60-9E10-F3500702E136}"/>
            </a:ext>
          </a:extLst>
        </xdr:cNvPr>
        <xdr:cNvCxnSpPr/>
      </xdr:nvCxnSpPr>
      <xdr:spPr>
        <a:xfrm flipV="1">
          <a:off x="16431260" y="6134150"/>
          <a:ext cx="782320" cy="1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21374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1C5DC41A-FFF3-475E-9DC3-83BD2C77E112}"/>
            </a:ext>
          </a:extLst>
        </xdr:cNvPr>
        <xdr:cNvSpPr txBox="1"/>
      </xdr:nvSpPr>
      <xdr:spPr>
        <a:xfrm>
          <a:off x="18496495" y="6559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22243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D259711A-4AE0-460B-8646-D7510CF50264}"/>
            </a:ext>
          </a:extLst>
        </xdr:cNvPr>
        <xdr:cNvSpPr txBox="1"/>
      </xdr:nvSpPr>
      <xdr:spPr>
        <a:xfrm>
          <a:off x="17734495" y="6560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23025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79D72CFE-D3F7-465B-AAA9-0DEB26FF9A4D}"/>
            </a:ext>
          </a:extLst>
        </xdr:cNvPr>
        <xdr:cNvSpPr txBox="1"/>
      </xdr:nvSpPr>
      <xdr:spPr>
        <a:xfrm>
          <a:off x="16936935" y="6560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62029</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8584155D-6568-4694-8BF3-F5A8708E343E}"/>
            </a:ext>
          </a:extLst>
        </xdr:cNvPr>
        <xdr:cNvSpPr txBox="1"/>
      </xdr:nvSpPr>
      <xdr:spPr>
        <a:xfrm>
          <a:off x="16194551" y="659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138187</xdr:rowOff>
    </xdr:from>
    <xdr:ext cx="599010" cy="259045"/>
    <xdr:sp macro="" textlink="">
      <xdr:nvSpPr>
        <xdr:cNvPr id="609" name="n_1mainValue【一般廃棄物処理施設】&#10;一人当たり有形固定資産（償却資産）額">
          <a:extLst>
            <a:ext uri="{FF2B5EF4-FFF2-40B4-BE49-F238E27FC236}">
              <a16:creationId xmlns:a16="http://schemas.microsoft.com/office/drawing/2014/main" id="{C96160E3-CA3E-40A5-80CC-AFE216B5780B}"/>
            </a:ext>
          </a:extLst>
        </xdr:cNvPr>
        <xdr:cNvSpPr txBox="1"/>
      </xdr:nvSpPr>
      <xdr:spPr>
        <a:xfrm>
          <a:off x="18496495" y="583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154834</xdr:rowOff>
    </xdr:from>
    <xdr:ext cx="599010" cy="259045"/>
    <xdr:sp macro="" textlink="">
      <xdr:nvSpPr>
        <xdr:cNvPr id="610" name="n_2mainValue【一般廃棄物処理施設】&#10;一人当たり有形固定資産（償却資産）額">
          <a:extLst>
            <a:ext uri="{FF2B5EF4-FFF2-40B4-BE49-F238E27FC236}">
              <a16:creationId xmlns:a16="http://schemas.microsoft.com/office/drawing/2014/main" id="{348E2211-8134-445C-B606-DE112415A801}"/>
            </a:ext>
          </a:extLst>
        </xdr:cNvPr>
        <xdr:cNvSpPr txBox="1"/>
      </xdr:nvSpPr>
      <xdr:spPr>
        <a:xfrm>
          <a:off x="17734495" y="5854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166437</xdr:rowOff>
    </xdr:from>
    <xdr:ext cx="599010" cy="259045"/>
    <xdr:sp macro="" textlink="">
      <xdr:nvSpPr>
        <xdr:cNvPr id="611" name="n_3mainValue【一般廃棄物処理施設】&#10;一人当たり有形固定資産（償却資産）額">
          <a:extLst>
            <a:ext uri="{FF2B5EF4-FFF2-40B4-BE49-F238E27FC236}">
              <a16:creationId xmlns:a16="http://schemas.microsoft.com/office/drawing/2014/main" id="{A14BC550-E2D3-49B1-82D1-65F73C4AF100}"/>
            </a:ext>
          </a:extLst>
        </xdr:cNvPr>
        <xdr:cNvSpPr txBox="1"/>
      </xdr:nvSpPr>
      <xdr:spPr>
        <a:xfrm>
          <a:off x="16936935" y="586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13006</xdr:rowOff>
    </xdr:from>
    <xdr:ext cx="599010" cy="259045"/>
    <xdr:sp macro="" textlink="">
      <xdr:nvSpPr>
        <xdr:cNvPr id="612" name="n_4mainValue【一般廃棄物処理施設】&#10;一人当たり有形固定資産（償却資産）額">
          <a:extLst>
            <a:ext uri="{FF2B5EF4-FFF2-40B4-BE49-F238E27FC236}">
              <a16:creationId xmlns:a16="http://schemas.microsoft.com/office/drawing/2014/main" id="{F8B6BD13-1D0E-4BDE-A85A-A0AC88AB74E1}"/>
            </a:ext>
          </a:extLst>
        </xdr:cNvPr>
        <xdr:cNvSpPr txBox="1"/>
      </xdr:nvSpPr>
      <xdr:spPr>
        <a:xfrm>
          <a:off x="16162235" y="588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A6EEF6F2-BCA6-4679-9C23-C434EFE3057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A34130D3-BEC8-4D4B-BE51-45866135420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60E3514B-294F-4B30-B333-D19F5D00464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144B7378-8258-427D-AC8F-1B56D322D95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A15ACD11-21A1-4644-A8CA-0AA1A646280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F674B736-C47A-4008-AF63-8D0D93CDC06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726046CF-0B72-48EF-A51B-69B9D0F5626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71C0279B-09A9-4284-9BD3-46AF6569069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D99AF20B-D035-4CD1-A4F1-7AB25509410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A13033DE-239F-4A1E-9C87-FED8FE83510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5F36437F-D24C-4515-BEEA-DAC76B3C7BB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6A0E904C-33E0-4A65-A5E0-6D7D0BF7F52D}"/>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0079BE3A-EB5D-4708-8FAB-3E115AEF829E}"/>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58E64BAE-CE62-41DB-B709-A35E5BCB4333}"/>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1193BEAA-B480-4979-9098-CC48C762BA39}"/>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7C792CDE-F376-4D60-8FC8-18E13410AC97}"/>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1C12A75B-D5CC-476B-8014-D7ACEA17C3C6}"/>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D87BFFF8-D05B-40A9-8E86-99AB2594308F}"/>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321319EF-ACB5-4062-838B-505A5C334E51}"/>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02493795-2823-476D-B0E5-E0F9995FF5B8}"/>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B3BC8889-0308-419A-8F30-B3103FDCCCD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24651DB4-F5F4-45D1-A1CF-31360DA62F94}"/>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EF93093E-9CD4-4384-96D1-70FBD11CC21F}"/>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3470CF34-0719-428B-9F37-1EE7C4F958A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F3B35EB5-1B2F-4E73-BAC9-0ADBC9685F1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2772F3DE-5F62-42B5-8588-98ED735F0AFF}"/>
            </a:ext>
          </a:extLst>
        </xdr:cNvPr>
        <xdr:cNvCxnSpPr/>
      </xdr:nvCxnSpPr>
      <xdr:spPr>
        <a:xfrm flipV="1">
          <a:off x="14375764" y="9453155"/>
          <a:ext cx="0" cy="1406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F755BA16-1B9F-4372-9086-8BF44760E666}"/>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02AC67F1-F7A1-49D2-A896-4E10C37FD07E}"/>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59121851-6C7E-446A-9A87-694A25F63A10}"/>
            </a:ext>
          </a:extLst>
        </xdr:cNvPr>
        <xdr:cNvSpPr txBox="1"/>
      </xdr:nvSpPr>
      <xdr:spPr>
        <a:xfrm>
          <a:off x="14414500" y="923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0743113B-07A5-4689-8CAF-BA8921EE7E7B}"/>
            </a:ext>
          </a:extLst>
        </xdr:cNvPr>
        <xdr:cNvCxnSpPr/>
      </xdr:nvCxnSpPr>
      <xdr:spPr>
        <a:xfrm>
          <a:off x="142875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E9742245-6288-402C-8302-732806117D6D}"/>
            </a:ext>
          </a:extLst>
        </xdr:cNvPr>
        <xdr:cNvSpPr txBox="1"/>
      </xdr:nvSpPr>
      <xdr:spPr>
        <a:xfrm>
          <a:off x="14414500" y="9967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3BB09DCA-2E18-4BB0-96BE-0F0E59FEB928}"/>
            </a:ext>
          </a:extLst>
        </xdr:cNvPr>
        <xdr:cNvSpPr/>
      </xdr:nvSpPr>
      <xdr:spPr>
        <a:xfrm>
          <a:off x="14325600" y="1011210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781C29A3-9A51-4990-AE5B-BDB1968D1E94}"/>
            </a:ext>
          </a:extLst>
        </xdr:cNvPr>
        <xdr:cNvSpPr/>
      </xdr:nvSpPr>
      <xdr:spPr>
        <a:xfrm>
          <a:off x="13578840" y="100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6FD84FD4-52AE-4AE1-A0AC-8036839A957E}"/>
            </a:ext>
          </a:extLst>
        </xdr:cNvPr>
        <xdr:cNvSpPr/>
      </xdr:nvSpPr>
      <xdr:spPr>
        <a:xfrm>
          <a:off x="1280414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2E5D959F-6491-4A47-9166-F5814AB656FE}"/>
            </a:ext>
          </a:extLst>
        </xdr:cNvPr>
        <xdr:cNvSpPr/>
      </xdr:nvSpPr>
      <xdr:spPr>
        <a:xfrm>
          <a:off x="12029440" y="100179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648" name="フローチャート: 判断 647">
          <a:extLst>
            <a:ext uri="{FF2B5EF4-FFF2-40B4-BE49-F238E27FC236}">
              <a16:creationId xmlns:a16="http://schemas.microsoft.com/office/drawing/2014/main" id="{850D8728-636E-4FE1-8CDB-9CFEC1484C10}"/>
            </a:ext>
          </a:extLst>
        </xdr:cNvPr>
        <xdr:cNvSpPr/>
      </xdr:nvSpPr>
      <xdr:spPr>
        <a:xfrm>
          <a:off x="11231880" y="99803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E66ADB06-413D-43FB-80A0-E07D8BC22D0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158FD669-7CD4-4C78-B0A1-374F261AAAF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65B07404-578C-41A3-9492-3D9E00AFB21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C40055DE-0DC6-4032-B7C9-854D3194892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9C4D8923-49A5-4993-9E13-DEF5D4C784A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79828</xdr:rowOff>
    </xdr:from>
    <xdr:to>
      <xdr:col>85</xdr:col>
      <xdr:colOff>177800</xdr:colOff>
      <xdr:row>65</xdr:row>
      <xdr:rowOff>9978</xdr:rowOff>
    </xdr:to>
    <xdr:sp macro="" textlink="">
      <xdr:nvSpPr>
        <xdr:cNvPr id="654" name="楕円 653">
          <a:extLst>
            <a:ext uri="{FF2B5EF4-FFF2-40B4-BE49-F238E27FC236}">
              <a16:creationId xmlns:a16="http://schemas.microsoft.com/office/drawing/2014/main" id="{604C31CD-3CEB-49F8-BEF8-0F39AC83D842}"/>
            </a:ext>
          </a:extLst>
        </xdr:cNvPr>
        <xdr:cNvSpPr/>
      </xdr:nvSpPr>
      <xdr:spPr>
        <a:xfrm>
          <a:off x="14325600" y="1080878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166205</xdr:rowOff>
    </xdr:from>
    <xdr:ext cx="469744" cy="259045"/>
    <xdr:sp macro="" textlink="">
      <xdr:nvSpPr>
        <xdr:cNvPr id="655" name="【保健センター・保健所】&#10;有形固定資産減価償却率該当値テキスト">
          <a:extLst>
            <a:ext uri="{FF2B5EF4-FFF2-40B4-BE49-F238E27FC236}">
              <a16:creationId xmlns:a16="http://schemas.microsoft.com/office/drawing/2014/main" id="{7B4A6B26-0B82-47A7-BEF3-0970683B6758}"/>
            </a:ext>
          </a:extLst>
        </xdr:cNvPr>
        <xdr:cNvSpPr txBox="1"/>
      </xdr:nvSpPr>
      <xdr:spPr>
        <a:xfrm>
          <a:off x="14414500" y="10727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79828</xdr:rowOff>
    </xdr:from>
    <xdr:to>
      <xdr:col>81</xdr:col>
      <xdr:colOff>101600</xdr:colOff>
      <xdr:row>65</xdr:row>
      <xdr:rowOff>9978</xdr:rowOff>
    </xdr:to>
    <xdr:sp macro="" textlink="">
      <xdr:nvSpPr>
        <xdr:cNvPr id="656" name="楕円 655">
          <a:extLst>
            <a:ext uri="{FF2B5EF4-FFF2-40B4-BE49-F238E27FC236}">
              <a16:creationId xmlns:a16="http://schemas.microsoft.com/office/drawing/2014/main" id="{B28A0698-009D-4653-9E71-DE8E73C915EB}"/>
            </a:ext>
          </a:extLst>
        </xdr:cNvPr>
        <xdr:cNvSpPr/>
      </xdr:nvSpPr>
      <xdr:spPr>
        <a:xfrm>
          <a:off x="13578840" y="10808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130628</xdr:rowOff>
    </xdr:from>
    <xdr:to>
      <xdr:col>85</xdr:col>
      <xdr:colOff>127000</xdr:colOff>
      <xdr:row>64</xdr:row>
      <xdr:rowOff>130628</xdr:rowOff>
    </xdr:to>
    <xdr:cxnSp macro="">
      <xdr:nvCxnSpPr>
        <xdr:cNvPr id="657" name="直線コネクタ 656">
          <a:extLst>
            <a:ext uri="{FF2B5EF4-FFF2-40B4-BE49-F238E27FC236}">
              <a16:creationId xmlns:a16="http://schemas.microsoft.com/office/drawing/2014/main" id="{3867AC3E-8149-48B3-9061-C6194582BCB7}"/>
            </a:ext>
          </a:extLst>
        </xdr:cNvPr>
        <xdr:cNvCxnSpPr/>
      </xdr:nvCxnSpPr>
      <xdr:spPr>
        <a:xfrm>
          <a:off x="13629640" y="10859588"/>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79828</xdr:rowOff>
    </xdr:from>
    <xdr:to>
      <xdr:col>76</xdr:col>
      <xdr:colOff>165100</xdr:colOff>
      <xdr:row>65</xdr:row>
      <xdr:rowOff>9978</xdr:rowOff>
    </xdr:to>
    <xdr:sp macro="" textlink="">
      <xdr:nvSpPr>
        <xdr:cNvPr id="658" name="楕円 657">
          <a:extLst>
            <a:ext uri="{FF2B5EF4-FFF2-40B4-BE49-F238E27FC236}">
              <a16:creationId xmlns:a16="http://schemas.microsoft.com/office/drawing/2014/main" id="{6B8D4D7A-593B-4855-9343-BBFCB71CF16B}"/>
            </a:ext>
          </a:extLst>
        </xdr:cNvPr>
        <xdr:cNvSpPr/>
      </xdr:nvSpPr>
      <xdr:spPr>
        <a:xfrm>
          <a:off x="12804140" y="10808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130628</xdr:rowOff>
    </xdr:from>
    <xdr:to>
      <xdr:col>81</xdr:col>
      <xdr:colOff>50800</xdr:colOff>
      <xdr:row>64</xdr:row>
      <xdr:rowOff>130628</xdr:rowOff>
    </xdr:to>
    <xdr:cxnSp macro="">
      <xdr:nvCxnSpPr>
        <xdr:cNvPr id="659" name="直線コネクタ 658">
          <a:extLst>
            <a:ext uri="{FF2B5EF4-FFF2-40B4-BE49-F238E27FC236}">
              <a16:creationId xmlns:a16="http://schemas.microsoft.com/office/drawing/2014/main" id="{A9682CC5-0232-4A05-A939-E66C008D266C}"/>
            </a:ext>
          </a:extLst>
        </xdr:cNvPr>
        <xdr:cNvCxnSpPr/>
      </xdr:nvCxnSpPr>
      <xdr:spPr>
        <a:xfrm>
          <a:off x="12854940" y="1085958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50437</xdr:rowOff>
    </xdr:from>
    <xdr:to>
      <xdr:col>72</xdr:col>
      <xdr:colOff>38100</xdr:colOff>
      <xdr:row>64</xdr:row>
      <xdr:rowOff>152037</xdr:rowOff>
    </xdr:to>
    <xdr:sp macro="" textlink="">
      <xdr:nvSpPr>
        <xdr:cNvPr id="660" name="楕円 659">
          <a:extLst>
            <a:ext uri="{FF2B5EF4-FFF2-40B4-BE49-F238E27FC236}">
              <a16:creationId xmlns:a16="http://schemas.microsoft.com/office/drawing/2014/main" id="{F7A80ACE-455D-4D46-A4C7-92AD9C5F42F4}"/>
            </a:ext>
          </a:extLst>
        </xdr:cNvPr>
        <xdr:cNvSpPr/>
      </xdr:nvSpPr>
      <xdr:spPr>
        <a:xfrm>
          <a:off x="12029440" y="107793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101237</xdr:rowOff>
    </xdr:from>
    <xdr:to>
      <xdr:col>76</xdr:col>
      <xdr:colOff>114300</xdr:colOff>
      <xdr:row>64</xdr:row>
      <xdr:rowOff>130628</xdr:rowOff>
    </xdr:to>
    <xdr:cxnSp macro="">
      <xdr:nvCxnSpPr>
        <xdr:cNvPr id="661" name="直線コネクタ 660">
          <a:extLst>
            <a:ext uri="{FF2B5EF4-FFF2-40B4-BE49-F238E27FC236}">
              <a16:creationId xmlns:a16="http://schemas.microsoft.com/office/drawing/2014/main" id="{02A4D059-6469-477E-AEEB-62D5D118D69E}"/>
            </a:ext>
          </a:extLst>
        </xdr:cNvPr>
        <xdr:cNvCxnSpPr/>
      </xdr:nvCxnSpPr>
      <xdr:spPr>
        <a:xfrm>
          <a:off x="12072620" y="10830197"/>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21046</xdr:rowOff>
    </xdr:from>
    <xdr:to>
      <xdr:col>67</xdr:col>
      <xdr:colOff>101600</xdr:colOff>
      <xdr:row>64</xdr:row>
      <xdr:rowOff>122646</xdr:rowOff>
    </xdr:to>
    <xdr:sp macro="" textlink="">
      <xdr:nvSpPr>
        <xdr:cNvPr id="662" name="楕円 661">
          <a:extLst>
            <a:ext uri="{FF2B5EF4-FFF2-40B4-BE49-F238E27FC236}">
              <a16:creationId xmlns:a16="http://schemas.microsoft.com/office/drawing/2014/main" id="{F0A0C284-7547-4108-AB2E-48EC7061443B}"/>
            </a:ext>
          </a:extLst>
        </xdr:cNvPr>
        <xdr:cNvSpPr/>
      </xdr:nvSpPr>
      <xdr:spPr>
        <a:xfrm>
          <a:off x="11231880" y="1075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71846</xdr:rowOff>
    </xdr:from>
    <xdr:to>
      <xdr:col>71</xdr:col>
      <xdr:colOff>177800</xdr:colOff>
      <xdr:row>64</xdr:row>
      <xdr:rowOff>101237</xdr:rowOff>
    </xdr:to>
    <xdr:cxnSp macro="">
      <xdr:nvCxnSpPr>
        <xdr:cNvPr id="663" name="直線コネクタ 662">
          <a:extLst>
            <a:ext uri="{FF2B5EF4-FFF2-40B4-BE49-F238E27FC236}">
              <a16:creationId xmlns:a16="http://schemas.microsoft.com/office/drawing/2014/main" id="{83188448-CC0F-444E-94E3-E2C9037C6577}"/>
            </a:ext>
          </a:extLst>
        </xdr:cNvPr>
        <xdr:cNvCxnSpPr/>
      </xdr:nvCxnSpPr>
      <xdr:spPr>
        <a:xfrm>
          <a:off x="11282680" y="10800806"/>
          <a:ext cx="78994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7786DB2F-90FF-4E5F-8CF0-78BF71366C32}"/>
            </a:ext>
          </a:extLst>
        </xdr:cNvPr>
        <xdr:cNvSpPr txBox="1"/>
      </xdr:nvSpPr>
      <xdr:spPr>
        <a:xfrm>
          <a:off x="13437244" y="987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EFD1705D-4873-4BC1-8DD0-F0C30A7F2981}"/>
            </a:ext>
          </a:extLst>
        </xdr:cNvPr>
        <xdr:cNvSpPr txBox="1"/>
      </xdr:nvSpPr>
      <xdr:spPr>
        <a:xfrm>
          <a:off x="1267524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991C9688-B8AA-4238-B97D-A77861AE6749}"/>
            </a:ext>
          </a:extLst>
        </xdr:cNvPr>
        <xdr:cNvSpPr txBox="1"/>
      </xdr:nvSpPr>
      <xdr:spPr>
        <a:xfrm>
          <a:off x="11900544" y="979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E4B73BD7-A748-4B37-8F17-76A532EABBC2}"/>
            </a:ext>
          </a:extLst>
        </xdr:cNvPr>
        <xdr:cNvSpPr txBox="1"/>
      </xdr:nvSpPr>
      <xdr:spPr>
        <a:xfrm>
          <a:off x="11102984" y="975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65</xdr:row>
      <xdr:rowOff>1105</xdr:rowOff>
    </xdr:from>
    <xdr:ext cx="469744" cy="259045"/>
    <xdr:sp macro="" textlink="">
      <xdr:nvSpPr>
        <xdr:cNvPr id="668" name="n_1mainValue【保健センター・保健所】&#10;有形固定資産減価償却率">
          <a:extLst>
            <a:ext uri="{FF2B5EF4-FFF2-40B4-BE49-F238E27FC236}">
              <a16:creationId xmlns:a16="http://schemas.microsoft.com/office/drawing/2014/main" id="{A652E64F-3BC0-42B5-AD3E-BDD1FAAC21F7}"/>
            </a:ext>
          </a:extLst>
        </xdr:cNvPr>
        <xdr:cNvSpPr txBox="1"/>
      </xdr:nvSpPr>
      <xdr:spPr>
        <a:xfrm>
          <a:off x="13412547" y="1089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65</xdr:row>
      <xdr:rowOff>1105</xdr:rowOff>
    </xdr:from>
    <xdr:ext cx="469744" cy="259045"/>
    <xdr:sp macro="" textlink="">
      <xdr:nvSpPr>
        <xdr:cNvPr id="669" name="n_2mainValue【保健センター・保健所】&#10;有形固定資産減価償却率">
          <a:extLst>
            <a:ext uri="{FF2B5EF4-FFF2-40B4-BE49-F238E27FC236}">
              <a16:creationId xmlns:a16="http://schemas.microsoft.com/office/drawing/2014/main" id="{27CF0019-9E31-4907-9B2A-CD32A9E2A589}"/>
            </a:ext>
          </a:extLst>
        </xdr:cNvPr>
        <xdr:cNvSpPr txBox="1"/>
      </xdr:nvSpPr>
      <xdr:spPr>
        <a:xfrm>
          <a:off x="12642927" y="1089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143164</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3D36F464-F30B-4C4C-9E92-90977DDFD800}"/>
            </a:ext>
          </a:extLst>
        </xdr:cNvPr>
        <xdr:cNvSpPr txBox="1"/>
      </xdr:nvSpPr>
      <xdr:spPr>
        <a:xfrm>
          <a:off x="11900544" y="10872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113773</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0B41A8B9-36BC-43AB-8404-399C72E3AA13}"/>
            </a:ext>
          </a:extLst>
        </xdr:cNvPr>
        <xdr:cNvSpPr txBox="1"/>
      </xdr:nvSpPr>
      <xdr:spPr>
        <a:xfrm>
          <a:off x="11102984" y="10842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C3907B0B-1C5C-4664-854B-24348E7DDB4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A520D25D-0AEC-4881-9C39-58DE2AB9FAF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BB127E71-969D-489F-8469-A51AA1C7D4B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ACA0444A-6F23-4D87-8AF2-4C75A5DB39C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718E50B0-0D86-4AFA-A390-3E155EFBD8A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F648E661-94F6-4219-86CE-D975D9364ED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D854A022-2033-44DE-90BA-B16518FF7FC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0D43C8A2-E006-438A-B06D-D8451055D8A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A672C595-9265-41B9-AA78-EF1CF4BD18D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BA027CB9-9013-4C94-A459-6E4C9B946A5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A74B0495-CC5F-4548-98A6-8148CE56A121}"/>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06B3E38C-C9E5-41D5-A336-3628B06B46B2}"/>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9F04149D-2572-4EAE-990C-7A5EA3D0517E}"/>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7DE12423-B298-4DF7-B610-7FDA9DB09F9E}"/>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23788E90-E257-429D-B14F-8FE6A4B3527B}"/>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BF07DDF5-EA73-43E2-B38D-A74713C4CCA9}"/>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228297D2-322D-43B8-B45D-169B97D1666F}"/>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B0B6AB15-0CF2-463B-8D4C-048709784E13}"/>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ECDDE937-1C8B-49B1-862F-AE1255FB59F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73BA52C7-78CA-4A9E-A491-68623A96960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A6BB679B-B1E5-4039-9510-BC108EAF042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7893F58A-CB04-4659-B702-96B2BB199E85}"/>
            </a:ext>
          </a:extLst>
        </xdr:cNvPr>
        <xdr:cNvCxnSpPr/>
      </xdr:nvCxnSpPr>
      <xdr:spPr>
        <a:xfrm flipV="1">
          <a:off x="19509104" y="9355074"/>
          <a:ext cx="0" cy="1368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ADF5BC3A-2550-4838-B2E6-970AD1BE5F8B}"/>
            </a:ext>
          </a:extLst>
        </xdr:cNvPr>
        <xdr:cNvSpPr txBox="1"/>
      </xdr:nvSpPr>
      <xdr:spPr>
        <a:xfrm>
          <a:off x="19547840" y="1072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943846F8-256F-43EE-A5C4-7CAD78048BE6}"/>
            </a:ext>
          </a:extLst>
        </xdr:cNvPr>
        <xdr:cNvCxnSpPr/>
      </xdr:nvCxnSpPr>
      <xdr:spPr>
        <a:xfrm>
          <a:off x="19443700" y="10723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FF606182-B37A-49BB-9BED-843047DE0488}"/>
            </a:ext>
          </a:extLst>
        </xdr:cNvPr>
        <xdr:cNvSpPr txBox="1"/>
      </xdr:nvSpPr>
      <xdr:spPr>
        <a:xfrm>
          <a:off x="19547840" y="913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9EECFFC9-3D91-4E3C-BAFF-88CAFE1D0D0B}"/>
            </a:ext>
          </a:extLst>
        </xdr:cNvPr>
        <xdr:cNvCxnSpPr/>
      </xdr:nvCxnSpPr>
      <xdr:spPr>
        <a:xfrm>
          <a:off x="19443700" y="93550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8E09EC73-19F6-4C11-8E87-8C2B9E095263}"/>
            </a:ext>
          </a:extLst>
        </xdr:cNvPr>
        <xdr:cNvSpPr txBox="1"/>
      </xdr:nvSpPr>
      <xdr:spPr>
        <a:xfrm>
          <a:off x="19547840" y="10183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1B0F7781-BF5A-44EE-A02C-9BB4629C39A9}"/>
            </a:ext>
          </a:extLst>
        </xdr:cNvPr>
        <xdr:cNvSpPr/>
      </xdr:nvSpPr>
      <xdr:spPr>
        <a:xfrm>
          <a:off x="19458940" y="103284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1391615B-F967-43B2-A470-53163C5A5386}"/>
            </a:ext>
          </a:extLst>
        </xdr:cNvPr>
        <xdr:cNvSpPr/>
      </xdr:nvSpPr>
      <xdr:spPr>
        <a:xfrm>
          <a:off x="18735040" y="10346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A331B7DB-4B78-4DE7-9E8C-3A52B81F8723}"/>
            </a:ext>
          </a:extLst>
        </xdr:cNvPr>
        <xdr:cNvSpPr/>
      </xdr:nvSpPr>
      <xdr:spPr>
        <a:xfrm>
          <a:off x="1793748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D5679390-6F5B-4890-89E1-C748F516AA0E}"/>
            </a:ext>
          </a:extLst>
        </xdr:cNvPr>
        <xdr:cNvSpPr/>
      </xdr:nvSpPr>
      <xdr:spPr>
        <a:xfrm>
          <a:off x="17162780" y="103284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703" name="フローチャート: 判断 702">
          <a:extLst>
            <a:ext uri="{FF2B5EF4-FFF2-40B4-BE49-F238E27FC236}">
              <a16:creationId xmlns:a16="http://schemas.microsoft.com/office/drawing/2014/main" id="{502ACA1F-5D16-49CE-ACFE-B677AC8FE195}"/>
            </a:ext>
          </a:extLst>
        </xdr:cNvPr>
        <xdr:cNvSpPr/>
      </xdr:nvSpPr>
      <xdr:spPr>
        <a:xfrm>
          <a:off x="16388080" y="10300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AFD1192-1F04-40F2-B766-A7620C6D0D3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672B57D-086E-4DE1-9A9B-A71AC278EA8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CF3DD9F8-9302-447C-8C87-94A185B827C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F82EA6C2-CAE5-4449-829C-22A032DB836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2F4734F9-FF82-4C16-87BA-8D0A9E949D2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68072</xdr:rowOff>
    </xdr:from>
    <xdr:to>
      <xdr:col>116</xdr:col>
      <xdr:colOff>114300</xdr:colOff>
      <xdr:row>62</xdr:row>
      <xdr:rowOff>169672</xdr:rowOff>
    </xdr:to>
    <xdr:sp macro="" textlink="">
      <xdr:nvSpPr>
        <xdr:cNvPr id="709" name="楕円 708">
          <a:extLst>
            <a:ext uri="{FF2B5EF4-FFF2-40B4-BE49-F238E27FC236}">
              <a16:creationId xmlns:a16="http://schemas.microsoft.com/office/drawing/2014/main" id="{382935E5-A6F3-43F8-89EB-64122CF853AD}"/>
            </a:ext>
          </a:extLst>
        </xdr:cNvPr>
        <xdr:cNvSpPr/>
      </xdr:nvSpPr>
      <xdr:spPr>
        <a:xfrm>
          <a:off x="19458940" y="1046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46499</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1EC51E21-5842-4911-A3A5-94C00151F905}"/>
            </a:ext>
          </a:extLst>
        </xdr:cNvPr>
        <xdr:cNvSpPr txBox="1"/>
      </xdr:nvSpPr>
      <xdr:spPr>
        <a:xfrm>
          <a:off x="19547840" y="1044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72644</xdr:rowOff>
    </xdr:from>
    <xdr:to>
      <xdr:col>112</xdr:col>
      <xdr:colOff>38100</xdr:colOff>
      <xdr:row>63</xdr:row>
      <xdr:rowOff>2794</xdr:rowOff>
    </xdr:to>
    <xdr:sp macro="" textlink="">
      <xdr:nvSpPr>
        <xdr:cNvPr id="711" name="楕円 710">
          <a:extLst>
            <a:ext uri="{FF2B5EF4-FFF2-40B4-BE49-F238E27FC236}">
              <a16:creationId xmlns:a16="http://schemas.microsoft.com/office/drawing/2014/main" id="{87E7B3F4-426E-494D-B92A-5A270479853C}"/>
            </a:ext>
          </a:extLst>
        </xdr:cNvPr>
        <xdr:cNvSpPr/>
      </xdr:nvSpPr>
      <xdr:spPr>
        <a:xfrm>
          <a:off x="18735040" y="10466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118872</xdr:rowOff>
    </xdr:from>
    <xdr:to>
      <xdr:col>116</xdr:col>
      <xdr:colOff>63500</xdr:colOff>
      <xdr:row>62</xdr:row>
      <xdr:rowOff>123444</xdr:rowOff>
    </xdr:to>
    <xdr:cxnSp macro="">
      <xdr:nvCxnSpPr>
        <xdr:cNvPr id="712" name="直線コネクタ 711">
          <a:extLst>
            <a:ext uri="{FF2B5EF4-FFF2-40B4-BE49-F238E27FC236}">
              <a16:creationId xmlns:a16="http://schemas.microsoft.com/office/drawing/2014/main" id="{8113465A-5942-4EE3-856A-6D11D270E0B9}"/>
            </a:ext>
          </a:extLst>
        </xdr:cNvPr>
        <xdr:cNvCxnSpPr/>
      </xdr:nvCxnSpPr>
      <xdr:spPr>
        <a:xfrm flipV="1">
          <a:off x="18778220" y="10512552"/>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77216</xdr:rowOff>
    </xdr:from>
    <xdr:to>
      <xdr:col>107</xdr:col>
      <xdr:colOff>101600</xdr:colOff>
      <xdr:row>63</xdr:row>
      <xdr:rowOff>7366</xdr:rowOff>
    </xdr:to>
    <xdr:sp macro="" textlink="">
      <xdr:nvSpPr>
        <xdr:cNvPr id="713" name="楕円 712">
          <a:extLst>
            <a:ext uri="{FF2B5EF4-FFF2-40B4-BE49-F238E27FC236}">
              <a16:creationId xmlns:a16="http://schemas.microsoft.com/office/drawing/2014/main" id="{B0EF639D-0031-414E-9C56-D3B0C5E9FBB8}"/>
            </a:ext>
          </a:extLst>
        </xdr:cNvPr>
        <xdr:cNvSpPr/>
      </xdr:nvSpPr>
      <xdr:spPr>
        <a:xfrm>
          <a:off x="17937480" y="10470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123444</xdr:rowOff>
    </xdr:from>
    <xdr:to>
      <xdr:col>111</xdr:col>
      <xdr:colOff>177800</xdr:colOff>
      <xdr:row>62</xdr:row>
      <xdr:rowOff>128016</xdr:rowOff>
    </xdr:to>
    <xdr:cxnSp macro="">
      <xdr:nvCxnSpPr>
        <xdr:cNvPr id="714" name="直線コネクタ 713">
          <a:extLst>
            <a:ext uri="{FF2B5EF4-FFF2-40B4-BE49-F238E27FC236}">
              <a16:creationId xmlns:a16="http://schemas.microsoft.com/office/drawing/2014/main" id="{F459622B-002E-4579-902A-B0962BBBC222}"/>
            </a:ext>
          </a:extLst>
        </xdr:cNvPr>
        <xdr:cNvCxnSpPr/>
      </xdr:nvCxnSpPr>
      <xdr:spPr>
        <a:xfrm flipV="1">
          <a:off x="17988280" y="10517124"/>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77216</xdr:rowOff>
    </xdr:from>
    <xdr:to>
      <xdr:col>102</xdr:col>
      <xdr:colOff>165100</xdr:colOff>
      <xdr:row>63</xdr:row>
      <xdr:rowOff>7366</xdr:rowOff>
    </xdr:to>
    <xdr:sp macro="" textlink="">
      <xdr:nvSpPr>
        <xdr:cNvPr id="715" name="楕円 714">
          <a:extLst>
            <a:ext uri="{FF2B5EF4-FFF2-40B4-BE49-F238E27FC236}">
              <a16:creationId xmlns:a16="http://schemas.microsoft.com/office/drawing/2014/main" id="{965E1CF7-E667-41B5-B2BE-109D1F6A25B0}"/>
            </a:ext>
          </a:extLst>
        </xdr:cNvPr>
        <xdr:cNvSpPr/>
      </xdr:nvSpPr>
      <xdr:spPr>
        <a:xfrm>
          <a:off x="17162780" y="10470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128016</xdr:rowOff>
    </xdr:from>
    <xdr:to>
      <xdr:col>107</xdr:col>
      <xdr:colOff>50800</xdr:colOff>
      <xdr:row>62</xdr:row>
      <xdr:rowOff>128016</xdr:rowOff>
    </xdr:to>
    <xdr:cxnSp macro="">
      <xdr:nvCxnSpPr>
        <xdr:cNvPr id="716" name="直線コネクタ 715">
          <a:extLst>
            <a:ext uri="{FF2B5EF4-FFF2-40B4-BE49-F238E27FC236}">
              <a16:creationId xmlns:a16="http://schemas.microsoft.com/office/drawing/2014/main" id="{E29C40DB-F5B4-4996-B500-4E5E463498FC}"/>
            </a:ext>
          </a:extLst>
        </xdr:cNvPr>
        <xdr:cNvCxnSpPr/>
      </xdr:nvCxnSpPr>
      <xdr:spPr>
        <a:xfrm>
          <a:off x="17213580" y="1052169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81788</xdr:rowOff>
    </xdr:from>
    <xdr:to>
      <xdr:col>98</xdr:col>
      <xdr:colOff>38100</xdr:colOff>
      <xdr:row>63</xdr:row>
      <xdr:rowOff>11938</xdr:rowOff>
    </xdr:to>
    <xdr:sp macro="" textlink="">
      <xdr:nvSpPr>
        <xdr:cNvPr id="717" name="楕円 716">
          <a:extLst>
            <a:ext uri="{FF2B5EF4-FFF2-40B4-BE49-F238E27FC236}">
              <a16:creationId xmlns:a16="http://schemas.microsoft.com/office/drawing/2014/main" id="{5D7E12C5-4E70-4BFA-B753-98A57AB4272F}"/>
            </a:ext>
          </a:extLst>
        </xdr:cNvPr>
        <xdr:cNvSpPr/>
      </xdr:nvSpPr>
      <xdr:spPr>
        <a:xfrm>
          <a:off x="16388080" y="104754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128016</xdr:rowOff>
    </xdr:from>
    <xdr:to>
      <xdr:col>102</xdr:col>
      <xdr:colOff>114300</xdr:colOff>
      <xdr:row>62</xdr:row>
      <xdr:rowOff>132588</xdr:rowOff>
    </xdr:to>
    <xdr:cxnSp macro="">
      <xdr:nvCxnSpPr>
        <xdr:cNvPr id="718" name="直線コネクタ 717">
          <a:extLst>
            <a:ext uri="{FF2B5EF4-FFF2-40B4-BE49-F238E27FC236}">
              <a16:creationId xmlns:a16="http://schemas.microsoft.com/office/drawing/2014/main" id="{085EBB00-CBA8-4578-8CC4-FFFC01C387B0}"/>
            </a:ext>
          </a:extLst>
        </xdr:cNvPr>
        <xdr:cNvCxnSpPr/>
      </xdr:nvCxnSpPr>
      <xdr:spPr>
        <a:xfrm flipV="1">
          <a:off x="16431260" y="1052169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719" name="n_1aveValue【保健センター・保健所】&#10;一人当たり面積">
          <a:extLst>
            <a:ext uri="{FF2B5EF4-FFF2-40B4-BE49-F238E27FC236}">
              <a16:creationId xmlns:a16="http://schemas.microsoft.com/office/drawing/2014/main" id="{B6319C81-2750-4331-8272-6EE03E9F65B6}"/>
            </a:ext>
          </a:extLst>
        </xdr:cNvPr>
        <xdr:cNvSpPr txBox="1"/>
      </xdr:nvSpPr>
      <xdr:spPr>
        <a:xfrm>
          <a:off x="1856112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20" name="n_2aveValue【保健センター・保健所】&#10;一人当たり面積">
          <a:extLst>
            <a:ext uri="{FF2B5EF4-FFF2-40B4-BE49-F238E27FC236}">
              <a16:creationId xmlns:a16="http://schemas.microsoft.com/office/drawing/2014/main" id="{52D14218-D6F6-415F-9AFF-C37D79D61666}"/>
            </a:ext>
          </a:extLst>
        </xdr:cNvPr>
        <xdr:cNvSpPr txBox="1"/>
      </xdr:nvSpPr>
      <xdr:spPr>
        <a:xfrm>
          <a:off x="1777626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721" name="n_3aveValue【保健センター・保健所】&#10;一人当たり面積">
          <a:extLst>
            <a:ext uri="{FF2B5EF4-FFF2-40B4-BE49-F238E27FC236}">
              <a16:creationId xmlns:a16="http://schemas.microsoft.com/office/drawing/2014/main" id="{480AD35A-2D39-418B-9503-61A46AD1210E}"/>
            </a:ext>
          </a:extLst>
        </xdr:cNvPr>
        <xdr:cNvSpPr txBox="1"/>
      </xdr:nvSpPr>
      <xdr:spPr>
        <a:xfrm>
          <a:off x="17001567" y="1010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722" name="n_4aveValue【保健センター・保健所】&#10;一人当たり面積">
          <a:extLst>
            <a:ext uri="{FF2B5EF4-FFF2-40B4-BE49-F238E27FC236}">
              <a16:creationId xmlns:a16="http://schemas.microsoft.com/office/drawing/2014/main" id="{D40EBB62-C1D8-498D-8D11-DF97896540D3}"/>
            </a:ext>
          </a:extLst>
        </xdr:cNvPr>
        <xdr:cNvSpPr txBox="1"/>
      </xdr:nvSpPr>
      <xdr:spPr>
        <a:xfrm>
          <a:off x="1622686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165371</xdr:rowOff>
    </xdr:from>
    <xdr:ext cx="469744" cy="259045"/>
    <xdr:sp macro="" textlink="">
      <xdr:nvSpPr>
        <xdr:cNvPr id="723" name="n_1mainValue【保健センター・保健所】&#10;一人当たり面積">
          <a:extLst>
            <a:ext uri="{FF2B5EF4-FFF2-40B4-BE49-F238E27FC236}">
              <a16:creationId xmlns:a16="http://schemas.microsoft.com/office/drawing/2014/main" id="{8BD9A9F4-37DC-41C6-902B-49F2C833775D}"/>
            </a:ext>
          </a:extLst>
        </xdr:cNvPr>
        <xdr:cNvSpPr txBox="1"/>
      </xdr:nvSpPr>
      <xdr:spPr>
        <a:xfrm>
          <a:off x="18561127" y="1055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169943</xdr:rowOff>
    </xdr:from>
    <xdr:ext cx="469744" cy="259045"/>
    <xdr:sp macro="" textlink="">
      <xdr:nvSpPr>
        <xdr:cNvPr id="724" name="n_2mainValue【保健センター・保健所】&#10;一人当たり面積">
          <a:extLst>
            <a:ext uri="{FF2B5EF4-FFF2-40B4-BE49-F238E27FC236}">
              <a16:creationId xmlns:a16="http://schemas.microsoft.com/office/drawing/2014/main" id="{BAE79E1A-E5C7-4B57-B77D-C3D4C567A1CE}"/>
            </a:ext>
          </a:extLst>
        </xdr:cNvPr>
        <xdr:cNvSpPr txBox="1"/>
      </xdr:nvSpPr>
      <xdr:spPr>
        <a:xfrm>
          <a:off x="17776267" y="1056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169943</xdr:rowOff>
    </xdr:from>
    <xdr:ext cx="469744" cy="259045"/>
    <xdr:sp macro="" textlink="">
      <xdr:nvSpPr>
        <xdr:cNvPr id="725" name="n_3mainValue【保健センター・保健所】&#10;一人当たり面積">
          <a:extLst>
            <a:ext uri="{FF2B5EF4-FFF2-40B4-BE49-F238E27FC236}">
              <a16:creationId xmlns:a16="http://schemas.microsoft.com/office/drawing/2014/main" id="{A59CFFE7-02BE-4DE1-A30B-B437A0D2FBA2}"/>
            </a:ext>
          </a:extLst>
        </xdr:cNvPr>
        <xdr:cNvSpPr txBox="1"/>
      </xdr:nvSpPr>
      <xdr:spPr>
        <a:xfrm>
          <a:off x="17001567" y="1056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3065</xdr:rowOff>
    </xdr:from>
    <xdr:ext cx="469744" cy="259045"/>
    <xdr:sp macro="" textlink="">
      <xdr:nvSpPr>
        <xdr:cNvPr id="726" name="n_4mainValue【保健センター・保健所】&#10;一人当たり面積">
          <a:extLst>
            <a:ext uri="{FF2B5EF4-FFF2-40B4-BE49-F238E27FC236}">
              <a16:creationId xmlns:a16="http://schemas.microsoft.com/office/drawing/2014/main" id="{E8E9A417-695D-47B6-936C-E52D6B8CB834}"/>
            </a:ext>
          </a:extLst>
        </xdr:cNvPr>
        <xdr:cNvSpPr txBox="1"/>
      </xdr:nvSpPr>
      <xdr:spPr>
        <a:xfrm>
          <a:off x="1622686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36A93DC7-2491-49A7-9042-7AEB16F1E9B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FABAAA2C-E47C-4E77-9752-F46F3B39D2A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49FD82B-26BD-4D6D-B70C-76BDA3CC8AE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C2B7E936-99BC-48C5-A219-8CF21ED2561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B054C4DD-21F4-4B02-B591-AA3C15D23BC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9AAA9BFA-81FF-423A-8F09-8D49372C6BD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3D806935-C919-4C84-851D-6CDE1B7C48C1}"/>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8DD57CCA-D517-4646-8144-A4E06F9CAB5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0D1FC1FC-EEDB-42F7-9FE0-31378B440BA7}"/>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09B03A4D-B74C-406A-9B75-1529CD7C71B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351CDF6E-74C0-4F1B-8C73-9FB2E156377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EB843A96-25CA-446C-B3CF-179BCADA1E93}"/>
            </a:ext>
          </a:extLst>
        </xdr:cNvPr>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BB3F2EF2-759A-49E8-A5C5-4BD7CE021512}"/>
            </a:ext>
          </a:extLst>
        </xdr:cNvPr>
        <xdr:cNvSpPr txBox="1"/>
      </xdr:nvSpPr>
      <xdr:spPr>
        <a:xfrm>
          <a:off x="105615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4F0AF1E5-065A-4D4D-81FF-A88F363435B2}"/>
            </a:ext>
          </a:extLst>
        </xdr:cNvPr>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CF295138-253E-46BA-B613-0F5FB94B5518}"/>
            </a:ext>
          </a:extLst>
        </xdr:cNvPr>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5A4D36D6-726C-4763-B4F1-228201594E17}"/>
            </a:ext>
          </a:extLst>
        </xdr:cNvPr>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B7F2EF5B-A85D-456F-8B50-12A6513FF6F1}"/>
            </a:ext>
          </a:extLst>
        </xdr:cNvPr>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276D3DF3-0027-4A22-B2BA-915E6BE635C1}"/>
            </a:ext>
          </a:extLst>
        </xdr:cNvPr>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36FD690D-B4A4-47F8-ABAF-D3787FDE8558}"/>
            </a:ext>
          </a:extLst>
        </xdr:cNvPr>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BE73F5-EDD6-4855-BF11-E2984B6642E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EE28D475-1443-4164-A890-018AB10C52F3}"/>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CE46414-05F8-4C38-A6F2-7F5C111CC67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B57F1B67-C1A4-4A4A-B939-210823EBD0A3}"/>
            </a:ext>
          </a:extLst>
        </xdr:cNvPr>
        <xdr:cNvCxnSpPr/>
      </xdr:nvCxnSpPr>
      <xdr:spPr>
        <a:xfrm flipV="1">
          <a:off x="14375764" y="13078967"/>
          <a:ext cx="0" cy="1213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1866902D-F915-4E34-9940-21641B60D18D}"/>
            </a:ext>
          </a:extLst>
        </xdr:cNvPr>
        <xdr:cNvSpPr txBox="1"/>
      </xdr:nvSpPr>
      <xdr:spPr>
        <a:xfrm>
          <a:off x="14414500" y="1429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05A8318F-6CB2-45CC-A402-9D98B70FB01F}"/>
            </a:ext>
          </a:extLst>
        </xdr:cNvPr>
        <xdr:cNvCxnSpPr/>
      </xdr:nvCxnSpPr>
      <xdr:spPr>
        <a:xfrm>
          <a:off x="14287500" y="14292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568261E3-49A4-4A00-A6D1-63867EE628F8}"/>
            </a:ext>
          </a:extLst>
        </xdr:cNvPr>
        <xdr:cNvSpPr txBox="1"/>
      </xdr:nvSpPr>
      <xdr:spPr>
        <a:xfrm>
          <a:off x="14414500" y="12858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D92B7F29-56AA-4209-AA46-A3676B4209AA}"/>
            </a:ext>
          </a:extLst>
        </xdr:cNvPr>
        <xdr:cNvCxnSpPr/>
      </xdr:nvCxnSpPr>
      <xdr:spPr>
        <a:xfrm>
          <a:off x="14287500" y="130789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7602903A-28AE-40E7-851D-28567DAAD279}"/>
            </a:ext>
          </a:extLst>
        </xdr:cNvPr>
        <xdr:cNvSpPr txBox="1"/>
      </xdr:nvSpPr>
      <xdr:spPr>
        <a:xfrm>
          <a:off x="14414500" y="135059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50EDAE9D-799F-4CAA-A54F-70AB7B682D3B}"/>
            </a:ext>
          </a:extLst>
        </xdr:cNvPr>
        <xdr:cNvSpPr/>
      </xdr:nvSpPr>
      <xdr:spPr>
        <a:xfrm>
          <a:off x="14325600" y="1365072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C856DD73-C77F-458D-A73E-8D8C8F3403A7}"/>
            </a:ext>
          </a:extLst>
        </xdr:cNvPr>
        <xdr:cNvSpPr/>
      </xdr:nvSpPr>
      <xdr:spPr>
        <a:xfrm>
          <a:off x="13578840" y="136507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EE7AE8B5-63DC-42E9-80D6-57AEBEAC9B46}"/>
            </a:ext>
          </a:extLst>
        </xdr:cNvPr>
        <xdr:cNvSpPr/>
      </xdr:nvSpPr>
      <xdr:spPr>
        <a:xfrm>
          <a:off x="12804140" y="1363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BA5A1FD7-FC5B-437D-A857-A9A815CEB2DE}"/>
            </a:ext>
          </a:extLst>
        </xdr:cNvPr>
        <xdr:cNvSpPr/>
      </xdr:nvSpPr>
      <xdr:spPr>
        <a:xfrm>
          <a:off x="12029440" y="135912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759" name="フローチャート: 判断 758">
          <a:extLst>
            <a:ext uri="{FF2B5EF4-FFF2-40B4-BE49-F238E27FC236}">
              <a16:creationId xmlns:a16="http://schemas.microsoft.com/office/drawing/2014/main" id="{10FDBB80-976C-49D2-B5E0-9D6C3A8320B3}"/>
            </a:ext>
          </a:extLst>
        </xdr:cNvPr>
        <xdr:cNvSpPr/>
      </xdr:nvSpPr>
      <xdr:spPr>
        <a:xfrm>
          <a:off x="11231880" y="13524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64B8F1D-C274-4D53-820F-CA13CE55B37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8DE177DA-50A9-4B09-99B1-276C16285E9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9FFB990-B3B9-42A9-9B42-69678DD013E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BDA5D33E-94E2-4C3E-B9D0-EFD72498D88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DF75F92-2422-4093-A275-AFAFEA187D2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53594</xdr:rowOff>
    </xdr:from>
    <xdr:to>
      <xdr:col>85</xdr:col>
      <xdr:colOff>177800</xdr:colOff>
      <xdr:row>82</xdr:row>
      <xdr:rowOff>155194</xdr:rowOff>
    </xdr:to>
    <xdr:sp macro="" textlink="">
      <xdr:nvSpPr>
        <xdr:cNvPr id="765" name="楕円 764">
          <a:extLst>
            <a:ext uri="{FF2B5EF4-FFF2-40B4-BE49-F238E27FC236}">
              <a16:creationId xmlns:a16="http://schemas.microsoft.com/office/drawing/2014/main" id="{41A2682A-F2FD-466D-9A08-743A3668108A}"/>
            </a:ext>
          </a:extLst>
        </xdr:cNvPr>
        <xdr:cNvSpPr/>
      </xdr:nvSpPr>
      <xdr:spPr>
        <a:xfrm>
          <a:off x="14325600" y="138000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32021</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5ED234FF-0D51-43B5-85EB-A583D7450D04}"/>
            </a:ext>
          </a:extLst>
        </xdr:cNvPr>
        <xdr:cNvSpPr txBox="1"/>
      </xdr:nvSpPr>
      <xdr:spPr>
        <a:xfrm>
          <a:off x="14414500" y="1377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21589</xdr:rowOff>
    </xdr:from>
    <xdr:to>
      <xdr:col>81</xdr:col>
      <xdr:colOff>101600</xdr:colOff>
      <xdr:row>82</xdr:row>
      <xdr:rowOff>123189</xdr:rowOff>
    </xdr:to>
    <xdr:sp macro="" textlink="">
      <xdr:nvSpPr>
        <xdr:cNvPr id="767" name="楕円 766">
          <a:extLst>
            <a:ext uri="{FF2B5EF4-FFF2-40B4-BE49-F238E27FC236}">
              <a16:creationId xmlns:a16="http://schemas.microsoft.com/office/drawing/2014/main" id="{F6631925-1135-46D5-ACBA-3637D8B97D98}"/>
            </a:ext>
          </a:extLst>
        </xdr:cNvPr>
        <xdr:cNvSpPr/>
      </xdr:nvSpPr>
      <xdr:spPr>
        <a:xfrm>
          <a:off x="13578840" y="1376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72389</xdr:rowOff>
    </xdr:from>
    <xdr:to>
      <xdr:col>85</xdr:col>
      <xdr:colOff>127000</xdr:colOff>
      <xdr:row>82</xdr:row>
      <xdr:rowOff>104394</xdr:rowOff>
    </xdr:to>
    <xdr:cxnSp macro="">
      <xdr:nvCxnSpPr>
        <xdr:cNvPr id="768" name="直線コネクタ 767">
          <a:extLst>
            <a:ext uri="{FF2B5EF4-FFF2-40B4-BE49-F238E27FC236}">
              <a16:creationId xmlns:a16="http://schemas.microsoft.com/office/drawing/2014/main" id="{AFB16B65-C76E-41AA-9344-D6AA7BBFA9FB}"/>
            </a:ext>
          </a:extLst>
        </xdr:cNvPr>
        <xdr:cNvCxnSpPr/>
      </xdr:nvCxnSpPr>
      <xdr:spPr>
        <a:xfrm>
          <a:off x="13629640" y="13818869"/>
          <a:ext cx="74676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94742</xdr:rowOff>
    </xdr:from>
    <xdr:to>
      <xdr:col>76</xdr:col>
      <xdr:colOff>165100</xdr:colOff>
      <xdr:row>83</xdr:row>
      <xdr:rowOff>24892</xdr:rowOff>
    </xdr:to>
    <xdr:sp macro="" textlink="">
      <xdr:nvSpPr>
        <xdr:cNvPr id="769" name="楕円 768">
          <a:extLst>
            <a:ext uri="{FF2B5EF4-FFF2-40B4-BE49-F238E27FC236}">
              <a16:creationId xmlns:a16="http://schemas.microsoft.com/office/drawing/2014/main" id="{60FAAC0E-31A6-4F26-AB1C-8010C1E9B6B9}"/>
            </a:ext>
          </a:extLst>
        </xdr:cNvPr>
        <xdr:cNvSpPr/>
      </xdr:nvSpPr>
      <xdr:spPr>
        <a:xfrm>
          <a:off x="12804140" y="138412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72389</xdr:rowOff>
    </xdr:from>
    <xdr:to>
      <xdr:col>81</xdr:col>
      <xdr:colOff>50800</xdr:colOff>
      <xdr:row>82</xdr:row>
      <xdr:rowOff>145542</xdr:rowOff>
    </xdr:to>
    <xdr:cxnSp macro="">
      <xdr:nvCxnSpPr>
        <xdr:cNvPr id="770" name="直線コネクタ 769">
          <a:extLst>
            <a:ext uri="{FF2B5EF4-FFF2-40B4-BE49-F238E27FC236}">
              <a16:creationId xmlns:a16="http://schemas.microsoft.com/office/drawing/2014/main" id="{4B10CA05-00C4-4C26-898C-8AC0EA366417}"/>
            </a:ext>
          </a:extLst>
        </xdr:cNvPr>
        <xdr:cNvCxnSpPr/>
      </xdr:nvCxnSpPr>
      <xdr:spPr>
        <a:xfrm flipV="1">
          <a:off x="12854940" y="13818869"/>
          <a:ext cx="7747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26163</xdr:rowOff>
    </xdr:from>
    <xdr:to>
      <xdr:col>72</xdr:col>
      <xdr:colOff>38100</xdr:colOff>
      <xdr:row>82</xdr:row>
      <xdr:rowOff>127763</xdr:rowOff>
    </xdr:to>
    <xdr:sp macro="" textlink="">
      <xdr:nvSpPr>
        <xdr:cNvPr id="771" name="楕円 770">
          <a:extLst>
            <a:ext uri="{FF2B5EF4-FFF2-40B4-BE49-F238E27FC236}">
              <a16:creationId xmlns:a16="http://schemas.microsoft.com/office/drawing/2014/main" id="{CD6199D2-0905-4972-B618-58834F61730E}"/>
            </a:ext>
          </a:extLst>
        </xdr:cNvPr>
        <xdr:cNvSpPr/>
      </xdr:nvSpPr>
      <xdr:spPr>
        <a:xfrm>
          <a:off x="12029440" y="137726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76963</xdr:rowOff>
    </xdr:from>
    <xdr:to>
      <xdr:col>76</xdr:col>
      <xdr:colOff>114300</xdr:colOff>
      <xdr:row>82</xdr:row>
      <xdr:rowOff>145542</xdr:rowOff>
    </xdr:to>
    <xdr:cxnSp macro="">
      <xdr:nvCxnSpPr>
        <xdr:cNvPr id="772" name="直線コネクタ 771">
          <a:extLst>
            <a:ext uri="{FF2B5EF4-FFF2-40B4-BE49-F238E27FC236}">
              <a16:creationId xmlns:a16="http://schemas.microsoft.com/office/drawing/2014/main" id="{FEC78F30-882B-4465-AB2D-B715631014B1}"/>
            </a:ext>
          </a:extLst>
        </xdr:cNvPr>
        <xdr:cNvCxnSpPr/>
      </xdr:nvCxnSpPr>
      <xdr:spPr>
        <a:xfrm>
          <a:off x="12072620" y="13823443"/>
          <a:ext cx="78232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156463</xdr:rowOff>
    </xdr:from>
    <xdr:to>
      <xdr:col>67</xdr:col>
      <xdr:colOff>101600</xdr:colOff>
      <xdr:row>82</xdr:row>
      <xdr:rowOff>86613</xdr:rowOff>
    </xdr:to>
    <xdr:sp macro="" textlink="">
      <xdr:nvSpPr>
        <xdr:cNvPr id="773" name="楕円 772">
          <a:extLst>
            <a:ext uri="{FF2B5EF4-FFF2-40B4-BE49-F238E27FC236}">
              <a16:creationId xmlns:a16="http://schemas.microsoft.com/office/drawing/2014/main" id="{0082238F-EEDB-45FF-9F97-D03B61283CE2}"/>
            </a:ext>
          </a:extLst>
        </xdr:cNvPr>
        <xdr:cNvSpPr/>
      </xdr:nvSpPr>
      <xdr:spPr>
        <a:xfrm>
          <a:off x="11231880" y="137353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35813</xdr:rowOff>
    </xdr:from>
    <xdr:to>
      <xdr:col>71</xdr:col>
      <xdr:colOff>177800</xdr:colOff>
      <xdr:row>82</xdr:row>
      <xdr:rowOff>76963</xdr:rowOff>
    </xdr:to>
    <xdr:cxnSp macro="">
      <xdr:nvCxnSpPr>
        <xdr:cNvPr id="774" name="直線コネクタ 773">
          <a:extLst>
            <a:ext uri="{FF2B5EF4-FFF2-40B4-BE49-F238E27FC236}">
              <a16:creationId xmlns:a16="http://schemas.microsoft.com/office/drawing/2014/main" id="{CD3A27A0-C720-4573-AB92-F44E0ED5E3B1}"/>
            </a:ext>
          </a:extLst>
        </xdr:cNvPr>
        <xdr:cNvCxnSpPr/>
      </xdr:nvCxnSpPr>
      <xdr:spPr>
        <a:xfrm>
          <a:off x="11282680" y="13782293"/>
          <a:ext cx="78994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18559</xdr:rowOff>
    </xdr:from>
    <xdr:ext cx="405111" cy="259045"/>
    <xdr:sp macro="" textlink="">
      <xdr:nvSpPr>
        <xdr:cNvPr id="775" name="n_1aveValue【消防施設】&#10;有形固定資産減価償却率">
          <a:extLst>
            <a:ext uri="{FF2B5EF4-FFF2-40B4-BE49-F238E27FC236}">
              <a16:creationId xmlns:a16="http://schemas.microsoft.com/office/drawing/2014/main" id="{3214C039-003D-46C8-BBCC-A0A03989E29A}"/>
            </a:ext>
          </a:extLst>
        </xdr:cNvPr>
        <xdr:cNvSpPr txBox="1"/>
      </xdr:nvSpPr>
      <xdr:spPr>
        <a:xfrm>
          <a:off x="13437244" y="1342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776" name="n_2aveValue【消防施設】&#10;有形固定資産減価償却率">
          <a:extLst>
            <a:ext uri="{FF2B5EF4-FFF2-40B4-BE49-F238E27FC236}">
              <a16:creationId xmlns:a16="http://schemas.microsoft.com/office/drawing/2014/main" id="{59F01317-91CC-47F2-ABB7-359F850299FE}"/>
            </a:ext>
          </a:extLst>
        </xdr:cNvPr>
        <xdr:cNvSpPr txBox="1"/>
      </xdr:nvSpPr>
      <xdr:spPr>
        <a:xfrm>
          <a:off x="126752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130573</xdr:rowOff>
    </xdr:from>
    <xdr:ext cx="405111" cy="259045"/>
    <xdr:sp macro="" textlink="">
      <xdr:nvSpPr>
        <xdr:cNvPr id="777" name="n_3aveValue【消防施設】&#10;有形固定資産減価償却率">
          <a:extLst>
            <a:ext uri="{FF2B5EF4-FFF2-40B4-BE49-F238E27FC236}">
              <a16:creationId xmlns:a16="http://schemas.microsoft.com/office/drawing/2014/main" id="{ECCCBCB8-E52E-4A13-B5A7-8E1B72D2C302}"/>
            </a:ext>
          </a:extLst>
        </xdr:cNvPr>
        <xdr:cNvSpPr txBox="1"/>
      </xdr:nvSpPr>
      <xdr:spPr>
        <a:xfrm>
          <a:off x="11900544" y="1337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778" name="n_4aveValue【消防施設】&#10;有形固定資産減価償却率">
          <a:extLst>
            <a:ext uri="{FF2B5EF4-FFF2-40B4-BE49-F238E27FC236}">
              <a16:creationId xmlns:a16="http://schemas.microsoft.com/office/drawing/2014/main" id="{6D01395C-8DA6-4E65-AB60-F1F3DC0EEEA3}"/>
            </a:ext>
          </a:extLst>
        </xdr:cNvPr>
        <xdr:cNvSpPr txBox="1"/>
      </xdr:nvSpPr>
      <xdr:spPr>
        <a:xfrm>
          <a:off x="11102984" y="1330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114316</xdr:rowOff>
    </xdr:from>
    <xdr:ext cx="405111" cy="259045"/>
    <xdr:sp macro="" textlink="">
      <xdr:nvSpPr>
        <xdr:cNvPr id="779" name="n_1mainValue【消防施設】&#10;有形固定資産減価償却率">
          <a:extLst>
            <a:ext uri="{FF2B5EF4-FFF2-40B4-BE49-F238E27FC236}">
              <a16:creationId xmlns:a16="http://schemas.microsoft.com/office/drawing/2014/main" id="{CEAE8A61-4328-4FF0-83AC-C8B198ED0271}"/>
            </a:ext>
          </a:extLst>
        </xdr:cNvPr>
        <xdr:cNvSpPr txBox="1"/>
      </xdr:nvSpPr>
      <xdr:spPr>
        <a:xfrm>
          <a:off x="13437244" y="13860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16019</xdr:rowOff>
    </xdr:from>
    <xdr:ext cx="405111" cy="259045"/>
    <xdr:sp macro="" textlink="">
      <xdr:nvSpPr>
        <xdr:cNvPr id="780" name="n_2mainValue【消防施設】&#10;有形固定資産減価償却率">
          <a:extLst>
            <a:ext uri="{FF2B5EF4-FFF2-40B4-BE49-F238E27FC236}">
              <a16:creationId xmlns:a16="http://schemas.microsoft.com/office/drawing/2014/main" id="{3346202B-EAF9-4A5B-87DB-18F9B81824E0}"/>
            </a:ext>
          </a:extLst>
        </xdr:cNvPr>
        <xdr:cNvSpPr txBox="1"/>
      </xdr:nvSpPr>
      <xdr:spPr>
        <a:xfrm>
          <a:off x="12675244" y="1393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118890</xdr:rowOff>
    </xdr:from>
    <xdr:ext cx="405111" cy="259045"/>
    <xdr:sp macro="" textlink="">
      <xdr:nvSpPr>
        <xdr:cNvPr id="781" name="n_3mainValue【消防施設】&#10;有形固定資産減価償却率">
          <a:extLst>
            <a:ext uri="{FF2B5EF4-FFF2-40B4-BE49-F238E27FC236}">
              <a16:creationId xmlns:a16="http://schemas.microsoft.com/office/drawing/2014/main" id="{1C86632D-B359-446D-9C59-D629C2860B38}"/>
            </a:ext>
          </a:extLst>
        </xdr:cNvPr>
        <xdr:cNvSpPr txBox="1"/>
      </xdr:nvSpPr>
      <xdr:spPr>
        <a:xfrm>
          <a:off x="11900544" y="1386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77740</xdr:rowOff>
    </xdr:from>
    <xdr:ext cx="405111" cy="259045"/>
    <xdr:sp macro="" textlink="">
      <xdr:nvSpPr>
        <xdr:cNvPr id="782" name="n_4mainValue【消防施設】&#10;有形固定資産減価償却率">
          <a:extLst>
            <a:ext uri="{FF2B5EF4-FFF2-40B4-BE49-F238E27FC236}">
              <a16:creationId xmlns:a16="http://schemas.microsoft.com/office/drawing/2014/main" id="{F120E125-CF4A-4914-8D67-766DFBAEF56A}"/>
            </a:ext>
          </a:extLst>
        </xdr:cNvPr>
        <xdr:cNvSpPr txBox="1"/>
      </xdr:nvSpPr>
      <xdr:spPr>
        <a:xfrm>
          <a:off x="11102984" y="13824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5414010C-1438-447A-A5DC-26E8A4013D9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30FBBAF6-9C9E-440D-9E81-1F4DDCBFA52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6AB8AF5E-9D4E-4847-86BD-41FBE0739E9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A35F75DA-6EC6-4E89-8FB3-29FEC1031AB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7A98804B-2E69-44C6-9F63-F0AB592E66F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47891B79-397F-4A09-87A8-C860BF9FE83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2DDA999A-5930-4115-986E-E07ADAB9A91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79B91F59-FF18-440E-9AEA-AF56CCCC47C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C3BAB59D-E525-481D-BF94-092D5D2DB44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FC1DFD43-B428-4A99-9890-2196A5F9A16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AA217446-1169-457C-B94B-C22813CCB3F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7F9FB1DE-3B9C-492E-AF45-7F33F3362079}"/>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B2BD8707-18C5-4197-A7ED-F2C3591B3234}"/>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153A1C56-79D7-45AB-9C76-2E4D5A1B64CD}"/>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9FD603A5-113F-4542-B581-843192A4BE5C}"/>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38EF43F7-0E1E-4B17-BE29-01DF362F39C3}"/>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22AA2DEC-EA81-436C-89B3-1527DDFB391F}"/>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23C10204-C4FA-4C73-B770-2459FF8A3E48}"/>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CC4E5063-D357-4D83-956F-D7BB61225F5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97E93D9E-9BB8-4FAC-A713-7BA9736F31D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E8957D0E-6718-4D78-803E-7128BADE3BD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3BF4E024-9824-4243-BD3F-609D86056DC3}"/>
            </a:ext>
          </a:extLst>
        </xdr:cNvPr>
        <xdr:cNvCxnSpPr/>
      </xdr:nvCxnSpPr>
      <xdr:spPr>
        <a:xfrm flipV="1">
          <a:off x="19509104" y="13230607"/>
          <a:ext cx="0" cy="113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BA5DE82F-F5D8-439E-A41F-F6716836F0B8}"/>
            </a:ext>
          </a:extLst>
        </xdr:cNvPr>
        <xdr:cNvSpPr txBox="1"/>
      </xdr:nvSpPr>
      <xdr:spPr>
        <a:xfrm>
          <a:off x="19547840" y="1437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F7C36BAE-1053-407E-A7F8-F3EC67E80205}"/>
            </a:ext>
          </a:extLst>
        </xdr:cNvPr>
        <xdr:cNvCxnSpPr/>
      </xdr:nvCxnSpPr>
      <xdr:spPr>
        <a:xfrm>
          <a:off x="19443700" y="14367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9975D7E4-A859-4BDD-A276-A377E7A83C9D}"/>
            </a:ext>
          </a:extLst>
        </xdr:cNvPr>
        <xdr:cNvSpPr txBox="1"/>
      </xdr:nvSpPr>
      <xdr:spPr>
        <a:xfrm>
          <a:off x="19547840" y="13009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0F5D6D57-5B77-48B3-A75B-7D948DEAD3BE}"/>
            </a:ext>
          </a:extLst>
        </xdr:cNvPr>
        <xdr:cNvCxnSpPr/>
      </xdr:nvCxnSpPr>
      <xdr:spPr>
        <a:xfrm>
          <a:off x="19443700" y="13230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11447</xdr:rowOff>
    </xdr:from>
    <xdr:ext cx="469744" cy="259045"/>
    <xdr:sp macro="" textlink="">
      <xdr:nvSpPr>
        <xdr:cNvPr id="809" name="【消防施設】&#10;一人当たり面積平均値テキスト">
          <a:extLst>
            <a:ext uri="{FF2B5EF4-FFF2-40B4-BE49-F238E27FC236}">
              <a16:creationId xmlns:a16="http://schemas.microsoft.com/office/drawing/2014/main" id="{E3573AC6-5AB1-4C40-A1C1-B155E1ACBF28}"/>
            </a:ext>
          </a:extLst>
        </xdr:cNvPr>
        <xdr:cNvSpPr txBox="1"/>
      </xdr:nvSpPr>
      <xdr:spPr>
        <a:xfrm>
          <a:off x="19547840" y="13925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F2FFF1C8-B57D-4047-9AB6-EF50CA65FDE9}"/>
            </a:ext>
          </a:extLst>
        </xdr:cNvPr>
        <xdr:cNvSpPr/>
      </xdr:nvSpPr>
      <xdr:spPr>
        <a:xfrm>
          <a:off x="19458940" y="1394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297315AB-4FEF-40F1-A7F4-B1DD3220F51B}"/>
            </a:ext>
          </a:extLst>
        </xdr:cNvPr>
        <xdr:cNvSpPr/>
      </xdr:nvSpPr>
      <xdr:spPr>
        <a:xfrm>
          <a:off x="18735040" y="139608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E0A44AEA-4750-42E1-9FA5-12B1DB4D652A}"/>
            </a:ext>
          </a:extLst>
        </xdr:cNvPr>
        <xdr:cNvSpPr/>
      </xdr:nvSpPr>
      <xdr:spPr>
        <a:xfrm>
          <a:off x="17937480" y="1394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E476295F-3648-457E-B371-40D572DC1722}"/>
            </a:ext>
          </a:extLst>
        </xdr:cNvPr>
        <xdr:cNvSpPr/>
      </xdr:nvSpPr>
      <xdr:spPr>
        <a:xfrm>
          <a:off x="17162780" y="1396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a:extLst>
            <a:ext uri="{FF2B5EF4-FFF2-40B4-BE49-F238E27FC236}">
              <a16:creationId xmlns:a16="http://schemas.microsoft.com/office/drawing/2014/main" id="{090243FA-5274-4422-A4A0-2A53B5844224}"/>
            </a:ext>
          </a:extLst>
        </xdr:cNvPr>
        <xdr:cNvSpPr/>
      </xdr:nvSpPr>
      <xdr:spPr>
        <a:xfrm>
          <a:off x="16388080" y="139814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B0AAAEC7-1265-43CA-AA9C-56E7E9A4FAC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F0020E15-35A5-4570-AEB2-9D9D227B7E6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83CD8B5E-A20F-4D48-9EB4-0A70EB0DAF7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72B9184-2D93-4EFB-B5C9-0B69FF5EA32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AB72C97-BC28-49A9-BA6D-BDD28C16DD3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85598</xdr:rowOff>
    </xdr:from>
    <xdr:to>
      <xdr:col>116</xdr:col>
      <xdr:colOff>114300</xdr:colOff>
      <xdr:row>82</xdr:row>
      <xdr:rowOff>15748</xdr:rowOff>
    </xdr:to>
    <xdr:sp macro="" textlink="">
      <xdr:nvSpPr>
        <xdr:cNvPr id="820" name="楕円 819">
          <a:extLst>
            <a:ext uri="{FF2B5EF4-FFF2-40B4-BE49-F238E27FC236}">
              <a16:creationId xmlns:a16="http://schemas.microsoft.com/office/drawing/2014/main" id="{60EAFC67-EE58-457E-9C56-5EFAD0983830}"/>
            </a:ext>
          </a:extLst>
        </xdr:cNvPr>
        <xdr:cNvSpPr/>
      </xdr:nvSpPr>
      <xdr:spPr>
        <a:xfrm>
          <a:off x="19458940" y="136644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108475</xdr:rowOff>
    </xdr:from>
    <xdr:ext cx="469744" cy="259045"/>
    <xdr:sp macro="" textlink="">
      <xdr:nvSpPr>
        <xdr:cNvPr id="821" name="【消防施設】&#10;一人当たり面積該当値テキスト">
          <a:extLst>
            <a:ext uri="{FF2B5EF4-FFF2-40B4-BE49-F238E27FC236}">
              <a16:creationId xmlns:a16="http://schemas.microsoft.com/office/drawing/2014/main" id="{43995E3C-3D10-4AD3-8C2A-A34E4AE1F515}"/>
            </a:ext>
          </a:extLst>
        </xdr:cNvPr>
        <xdr:cNvSpPr txBox="1"/>
      </xdr:nvSpPr>
      <xdr:spPr>
        <a:xfrm>
          <a:off x="19547840" y="1351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97028</xdr:rowOff>
    </xdr:from>
    <xdr:to>
      <xdr:col>112</xdr:col>
      <xdr:colOff>38100</xdr:colOff>
      <xdr:row>82</xdr:row>
      <xdr:rowOff>27178</xdr:rowOff>
    </xdr:to>
    <xdr:sp macro="" textlink="">
      <xdr:nvSpPr>
        <xdr:cNvPr id="822" name="楕円 821">
          <a:extLst>
            <a:ext uri="{FF2B5EF4-FFF2-40B4-BE49-F238E27FC236}">
              <a16:creationId xmlns:a16="http://schemas.microsoft.com/office/drawing/2014/main" id="{77229579-4CB3-4348-A9AC-84F2B9922080}"/>
            </a:ext>
          </a:extLst>
        </xdr:cNvPr>
        <xdr:cNvSpPr/>
      </xdr:nvSpPr>
      <xdr:spPr>
        <a:xfrm>
          <a:off x="18735040" y="136758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136398</xdr:rowOff>
    </xdr:from>
    <xdr:to>
      <xdr:col>116</xdr:col>
      <xdr:colOff>63500</xdr:colOff>
      <xdr:row>81</xdr:row>
      <xdr:rowOff>147828</xdr:rowOff>
    </xdr:to>
    <xdr:cxnSp macro="">
      <xdr:nvCxnSpPr>
        <xdr:cNvPr id="823" name="直線コネクタ 822">
          <a:extLst>
            <a:ext uri="{FF2B5EF4-FFF2-40B4-BE49-F238E27FC236}">
              <a16:creationId xmlns:a16="http://schemas.microsoft.com/office/drawing/2014/main" id="{129AB86E-FC2C-4801-A0D0-97789F9A0CBF}"/>
            </a:ext>
          </a:extLst>
        </xdr:cNvPr>
        <xdr:cNvCxnSpPr/>
      </xdr:nvCxnSpPr>
      <xdr:spPr>
        <a:xfrm flipV="1">
          <a:off x="18778220" y="13715238"/>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124461</xdr:rowOff>
    </xdr:from>
    <xdr:to>
      <xdr:col>107</xdr:col>
      <xdr:colOff>101600</xdr:colOff>
      <xdr:row>82</xdr:row>
      <xdr:rowOff>54611</xdr:rowOff>
    </xdr:to>
    <xdr:sp macro="" textlink="">
      <xdr:nvSpPr>
        <xdr:cNvPr id="824" name="楕円 823">
          <a:extLst>
            <a:ext uri="{FF2B5EF4-FFF2-40B4-BE49-F238E27FC236}">
              <a16:creationId xmlns:a16="http://schemas.microsoft.com/office/drawing/2014/main" id="{D63FB89B-54E2-4054-ABB8-E0D4BDCB8A55}"/>
            </a:ext>
          </a:extLst>
        </xdr:cNvPr>
        <xdr:cNvSpPr/>
      </xdr:nvSpPr>
      <xdr:spPr>
        <a:xfrm>
          <a:off x="17937480" y="13703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147828</xdr:rowOff>
    </xdr:from>
    <xdr:to>
      <xdr:col>111</xdr:col>
      <xdr:colOff>177800</xdr:colOff>
      <xdr:row>82</xdr:row>
      <xdr:rowOff>3811</xdr:rowOff>
    </xdr:to>
    <xdr:cxnSp macro="">
      <xdr:nvCxnSpPr>
        <xdr:cNvPr id="825" name="直線コネクタ 824">
          <a:extLst>
            <a:ext uri="{FF2B5EF4-FFF2-40B4-BE49-F238E27FC236}">
              <a16:creationId xmlns:a16="http://schemas.microsoft.com/office/drawing/2014/main" id="{0AF41DA4-61F0-422D-905E-9F53147025B8}"/>
            </a:ext>
          </a:extLst>
        </xdr:cNvPr>
        <xdr:cNvCxnSpPr/>
      </xdr:nvCxnSpPr>
      <xdr:spPr>
        <a:xfrm flipV="1">
          <a:off x="17988280" y="13726668"/>
          <a:ext cx="789940" cy="2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131318</xdr:rowOff>
    </xdr:from>
    <xdr:to>
      <xdr:col>102</xdr:col>
      <xdr:colOff>165100</xdr:colOff>
      <xdr:row>82</xdr:row>
      <xdr:rowOff>61468</xdr:rowOff>
    </xdr:to>
    <xdr:sp macro="" textlink="">
      <xdr:nvSpPr>
        <xdr:cNvPr id="826" name="楕円 825">
          <a:extLst>
            <a:ext uri="{FF2B5EF4-FFF2-40B4-BE49-F238E27FC236}">
              <a16:creationId xmlns:a16="http://schemas.microsoft.com/office/drawing/2014/main" id="{5F0D3C78-B71A-4F47-8B8C-F40EDA204FA0}"/>
            </a:ext>
          </a:extLst>
        </xdr:cNvPr>
        <xdr:cNvSpPr/>
      </xdr:nvSpPr>
      <xdr:spPr>
        <a:xfrm>
          <a:off x="17162780" y="13710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3811</xdr:rowOff>
    </xdr:from>
    <xdr:to>
      <xdr:col>107</xdr:col>
      <xdr:colOff>50800</xdr:colOff>
      <xdr:row>82</xdr:row>
      <xdr:rowOff>10668</xdr:rowOff>
    </xdr:to>
    <xdr:cxnSp macro="">
      <xdr:nvCxnSpPr>
        <xdr:cNvPr id="827" name="直線コネクタ 826">
          <a:extLst>
            <a:ext uri="{FF2B5EF4-FFF2-40B4-BE49-F238E27FC236}">
              <a16:creationId xmlns:a16="http://schemas.microsoft.com/office/drawing/2014/main" id="{19808F79-7A5E-4A39-A21F-3C9077E84BCD}"/>
            </a:ext>
          </a:extLst>
        </xdr:cNvPr>
        <xdr:cNvCxnSpPr/>
      </xdr:nvCxnSpPr>
      <xdr:spPr>
        <a:xfrm flipV="1">
          <a:off x="17213580" y="13750291"/>
          <a:ext cx="7747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145035</xdr:rowOff>
    </xdr:from>
    <xdr:to>
      <xdr:col>98</xdr:col>
      <xdr:colOff>38100</xdr:colOff>
      <xdr:row>82</xdr:row>
      <xdr:rowOff>75185</xdr:rowOff>
    </xdr:to>
    <xdr:sp macro="" textlink="">
      <xdr:nvSpPr>
        <xdr:cNvPr id="828" name="楕円 827">
          <a:extLst>
            <a:ext uri="{FF2B5EF4-FFF2-40B4-BE49-F238E27FC236}">
              <a16:creationId xmlns:a16="http://schemas.microsoft.com/office/drawing/2014/main" id="{E8AC2F81-862F-433F-BA6A-AD270BB65F72}"/>
            </a:ext>
          </a:extLst>
        </xdr:cNvPr>
        <xdr:cNvSpPr/>
      </xdr:nvSpPr>
      <xdr:spPr>
        <a:xfrm>
          <a:off x="16388080" y="137238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10668</xdr:rowOff>
    </xdr:from>
    <xdr:to>
      <xdr:col>102</xdr:col>
      <xdr:colOff>114300</xdr:colOff>
      <xdr:row>82</xdr:row>
      <xdr:rowOff>24385</xdr:rowOff>
    </xdr:to>
    <xdr:cxnSp macro="">
      <xdr:nvCxnSpPr>
        <xdr:cNvPr id="829" name="直線コネクタ 828">
          <a:extLst>
            <a:ext uri="{FF2B5EF4-FFF2-40B4-BE49-F238E27FC236}">
              <a16:creationId xmlns:a16="http://schemas.microsoft.com/office/drawing/2014/main" id="{EA487C6D-0459-4FE2-89ED-6D0E509DCFE0}"/>
            </a:ext>
          </a:extLst>
        </xdr:cNvPr>
        <xdr:cNvCxnSpPr/>
      </xdr:nvCxnSpPr>
      <xdr:spPr>
        <a:xfrm flipV="1">
          <a:off x="16431260" y="13757148"/>
          <a:ext cx="78232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139464</xdr:rowOff>
    </xdr:from>
    <xdr:ext cx="469744" cy="259045"/>
    <xdr:sp macro="" textlink="">
      <xdr:nvSpPr>
        <xdr:cNvPr id="830" name="n_1aveValue【消防施設】&#10;一人当たり面積">
          <a:extLst>
            <a:ext uri="{FF2B5EF4-FFF2-40B4-BE49-F238E27FC236}">
              <a16:creationId xmlns:a16="http://schemas.microsoft.com/office/drawing/2014/main" id="{D3D0CECF-ABB0-4E97-828F-31D9D397B8EF}"/>
            </a:ext>
          </a:extLst>
        </xdr:cNvPr>
        <xdr:cNvSpPr txBox="1"/>
      </xdr:nvSpPr>
      <xdr:spPr>
        <a:xfrm>
          <a:off x="18561127" y="1405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125747</xdr:rowOff>
    </xdr:from>
    <xdr:ext cx="469744" cy="259045"/>
    <xdr:sp macro="" textlink="">
      <xdr:nvSpPr>
        <xdr:cNvPr id="831" name="n_2aveValue【消防施設】&#10;一人当たり面積">
          <a:extLst>
            <a:ext uri="{FF2B5EF4-FFF2-40B4-BE49-F238E27FC236}">
              <a16:creationId xmlns:a16="http://schemas.microsoft.com/office/drawing/2014/main" id="{1D0D2DC3-2534-4074-99A4-6A0738F05188}"/>
            </a:ext>
          </a:extLst>
        </xdr:cNvPr>
        <xdr:cNvSpPr txBox="1"/>
      </xdr:nvSpPr>
      <xdr:spPr>
        <a:xfrm>
          <a:off x="17776267" y="1403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141749</xdr:rowOff>
    </xdr:from>
    <xdr:ext cx="469744" cy="259045"/>
    <xdr:sp macro="" textlink="">
      <xdr:nvSpPr>
        <xdr:cNvPr id="832" name="n_3aveValue【消防施設】&#10;一人当たり面積">
          <a:extLst>
            <a:ext uri="{FF2B5EF4-FFF2-40B4-BE49-F238E27FC236}">
              <a16:creationId xmlns:a16="http://schemas.microsoft.com/office/drawing/2014/main" id="{E2C29707-C0A6-427F-BFFD-302AD4C54D28}"/>
            </a:ext>
          </a:extLst>
        </xdr:cNvPr>
        <xdr:cNvSpPr txBox="1"/>
      </xdr:nvSpPr>
      <xdr:spPr>
        <a:xfrm>
          <a:off x="17001567" y="14055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833" name="n_4aveValue【消防施設】&#10;一人当たり面積">
          <a:extLst>
            <a:ext uri="{FF2B5EF4-FFF2-40B4-BE49-F238E27FC236}">
              <a16:creationId xmlns:a16="http://schemas.microsoft.com/office/drawing/2014/main" id="{0CF453A5-041C-45FF-B1B4-EEBAC633046C}"/>
            </a:ext>
          </a:extLst>
        </xdr:cNvPr>
        <xdr:cNvSpPr txBox="1"/>
      </xdr:nvSpPr>
      <xdr:spPr>
        <a:xfrm>
          <a:off x="16226867" y="1407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43705</xdr:rowOff>
    </xdr:from>
    <xdr:ext cx="469744" cy="259045"/>
    <xdr:sp macro="" textlink="">
      <xdr:nvSpPr>
        <xdr:cNvPr id="834" name="n_1mainValue【消防施設】&#10;一人当たり面積">
          <a:extLst>
            <a:ext uri="{FF2B5EF4-FFF2-40B4-BE49-F238E27FC236}">
              <a16:creationId xmlns:a16="http://schemas.microsoft.com/office/drawing/2014/main" id="{E3BBBF67-341E-4FB2-B0A1-470A037360F7}"/>
            </a:ext>
          </a:extLst>
        </xdr:cNvPr>
        <xdr:cNvSpPr txBox="1"/>
      </xdr:nvSpPr>
      <xdr:spPr>
        <a:xfrm>
          <a:off x="18561127" y="1345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71138</xdr:rowOff>
    </xdr:from>
    <xdr:ext cx="469744" cy="259045"/>
    <xdr:sp macro="" textlink="">
      <xdr:nvSpPr>
        <xdr:cNvPr id="835" name="n_2mainValue【消防施設】&#10;一人当たり面積">
          <a:extLst>
            <a:ext uri="{FF2B5EF4-FFF2-40B4-BE49-F238E27FC236}">
              <a16:creationId xmlns:a16="http://schemas.microsoft.com/office/drawing/2014/main" id="{6ECE98B6-D350-4A22-A13E-6AB7277A70DA}"/>
            </a:ext>
          </a:extLst>
        </xdr:cNvPr>
        <xdr:cNvSpPr txBox="1"/>
      </xdr:nvSpPr>
      <xdr:spPr>
        <a:xfrm>
          <a:off x="17776267" y="1348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77995</xdr:rowOff>
    </xdr:from>
    <xdr:ext cx="469744" cy="259045"/>
    <xdr:sp macro="" textlink="">
      <xdr:nvSpPr>
        <xdr:cNvPr id="836" name="n_3mainValue【消防施設】&#10;一人当たり面積">
          <a:extLst>
            <a:ext uri="{FF2B5EF4-FFF2-40B4-BE49-F238E27FC236}">
              <a16:creationId xmlns:a16="http://schemas.microsoft.com/office/drawing/2014/main" id="{BBF788F6-AB01-40FE-8D41-B9E946A66566}"/>
            </a:ext>
          </a:extLst>
        </xdr:cNvPr>
        <xdr:cNvSpPr txBox="1"/>
      </xdr:nvSpPr>
      <xdr:spPr>
        <a:xfrm>
          <a:off x="17001567" y="1348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91712</xdr:rowOff>
    </xdr:from>
    <xdr:ext cx="469744" cy="259045"/>
    <xdr:sp macro="" textlink="">
      <xdr:nvSpPr>
        <xdr:cNvPr id="837" name="n_4mainValue【消防施設】&#10;一人当たり面積">
          <a:extLst>
            <a:ext uri="{FF2B5EF4-FFF2-40B4-BE49-F238E27FC236}">
              <a16:creationId xmlns:a16="http://schemas.microsoft.com/office/drawing/2014/main" id="{2001D395-98B6-445A-85C3-EF1FD0BEE2DD}"/>
            </a:ext>
          </a:extLst>
        </xdr:cNvPr>
        <xdr:cNvSpPr txBox="1"/>
      </xdr:nvSpPr>
      <xdr:spPr>
        <a:xfrm>
          <a:off x="16226867" y="1350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4694A19D-B7A1-4DF7-80B4-678CE34F4C2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B762C045-5DF4-42AE-A1E2-34586084AB6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2AFDB60B-B7F9-4306-ADA0-750F7BBDE24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ECACEDA3-FFCD-4B8C-98AD-57AFE9C87F1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D3B37D9A-EFF8-4E83-A766-5CBBFA71728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5991FA73-0017-49AC-B0DB-50D63FAB2B9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EEB111D9-EB7F-458E-B821-D162FA1B90C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54B77B0C-FB76-4777-B3B0-EF57A97B2E17}"/>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5894878C-0422-470F-8708-0D0525FA4DE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584425E8-C9A8-497E-863F-67ED7792920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75CF440D-8156-4D87-A825-81067E16D9E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9F2BD226-E7AD-4399-BB7E-C0F61BD26DCC}"/>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B107E64F-CE0B-4E8E-9B29-96E1AB2ABBC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3B4CE76D-8401-46B2-AD6E-A7E86552B5B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321C4129-E2C0-4F0F-9245-400883C6C65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8F982A07-80EA-4BF9-85D3-7FB52F6DD8A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A8F2B3DD-AD53-4E52-9401-C50C409440F6}"/>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E6236C39-F53F-4D99-8C5F-15E1C8517BE2}"/>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EDBA6DC2-084D-4A6B-9F4E-3C6029D8421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D56817E2-CEB3-420D-9A7C-0BF936A4C09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6283C120-8229-4499-9B3A-6DBDC92E2C7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1C7A6239-1ECA-4C93-AD0A-0A71ACA5BE2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06A033E3-7927-4B73-9BF1-65C4672820F2}"/>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1AD0D612-1EF7-4923-82BE-28F0CCC32F2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FD186962-F699-4F46-A746-365D21D3481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0F7B3DA4-2342-4874-854D-56378AC921B6}"/>
            </a:ext>
          </a:extLst>
        </xdr:cNvPr>
        <xdr:cNvCxnSpPr/>
      </xdr:nvCxnSpPr>
      <xdr:spPr>
        <a:xfrm flipV="1">
          <a:off x="14375764" y="16905514"/>
          <a:ext cx="0" cy="1210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742E69ED-3E1F-4568-9A6A-B64BC103EC69}"/>
            </a:ext>
          </a:extLst>
        </xdr:cNvPr>
        <xdr:cNvSpPr txBox="1"/>
      </xdr:nvSpPr>
      <xdr:spPr>
        <a:xfrm>
          <a:off x="14414500" y="1811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8735EA84-F289-4837-A037-2DE820AB6956}"/>
            </a:ext>
          </a:extLst>
        </xdr:cNvPr>
        <xdr:cNvCxnSpPr/>
      </xdr:nvCxnSpPr>
      <xdr:spPr>
        <a:xfrm>
          <a:off x="14287500" y="181160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575E2752-FDC7-4933-B71E-7A9C51A001EF}"/>
            </a:ext>
          </a:extLst>
        </xdr:cNvPr>
        <xdr:cNvSpPr txBox="1"/>
      </xdr:nvSpPr>
      <xdr:spPr>
        <a:xfrm>
          <a:off x="14414500" y="16684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632579FE-2680-4F50-8147-00051A3F4E0D}"/>
            </a:ext>
          </a:extLst>
        </xdr:cNvPr>
        <xdr:cNvCxnSpPr/>
      </xdr:nvCxnSpPr>
      <xdr:spPr>
        <a:xfrm>
          <a:off x="14287500" y="16905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25416</xdr:rowOff>
    </xdr:from>
    <xdr:ext cx="405111" cy="259045"/>
    <xdr:sp macro="" textlink="">
      <xdr:nvSpPr>
        <xdr:cNvPr id="868" name="【庁舎】&#10;有形固定資産減価償却率平均値テキスト">
          <a:extLst>
            <a:ext uri="{FF2B5EF4-FFF2-40B4-BE49-F238E27FC236}">
              <a16:creationId xmlns:a16="http://schemas.microsoft.com/office/drawing/2014/main" id="{569AF660-8F17-4A62-83DA-33F1B84C75B3}"/>
            </a:ext>
          </a:extLst>
        </xdr:cNvPr>
        <xdr:cNvSpPr txBox="1"/>
      </xdr:nvSpPr>
      <xdr:spPr>
        <a:xfrm>
          <a:off x="14414500" y="172923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78660D6C-38E3-431D-A9A4-1EB104961713}"/>
            </a:ext>
          </a:extLst>
        </xdr:cNvPr>
        <xdr:cNvSpPr/>
      </xdr:nvSpPr>
      <xdr:spPr>
        <a:xfrm>
          <a:off x="14325600" y="1743709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ED26F208-BB46-44FA-9E43-00AD861A4ABF}"/>
            </a:ext>
          </a:extLst>
        </xdr:cNvPr>
        <xdr:cNvSpPr/>
      </xdr:nvSpPr>
      <xdr:spPr>
        <a:xfrm>
          <a:off x="13578840" y="174033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AF136027-549A-4639-A31B-3F3663D9B435}"/>
            </a:ext>
          </a:extLst>
        </xdr:cNvPr>
        <xdr:cNvSpPr/>
      </xdr:nvSpPr>
      <xdr:spPr>
        <a:xfrm>
          <a:off x="12804140" y="17395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40BB27AE-40BF-472C-922B-E2E5D714ECCB}"/>
            </a:ext>
          </a:extLst>
        </xdr:cNvPr>
        <xdr:cNvSpPr/>
      </xdr:nvSpPr>
      <xdr:spPr>
        <a:xfrm>
          <a:off x="12029440" y="174082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3" name="フローチャート: 判断 872">
          <a:extLst>
            <a:ext uri="{FF2B5EF4-FFF2-40B4-BE49-F238E27FC236}">
              <a16:creationId xmlns:a16="http://schemas.microsoft.com/office/drawing/2014/main" id="{18B3D7C5-AF99-4FB2-AAC9-781BDB681BEA}"/>
            </a:ext>
          </a:extLst>
        </xdr:cNvPr>
        <xdr:cNvSpPr/>
      </xdr:nvSpPr>
      <xdr:spPr>
        <a:xfrm>
          <a:off x="11231880" y="174164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4166BFE6-A372-454F-BDC2-175F2511F0B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DC14A80C-480C-4B13-80EB-824D1ED447B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B70CCC4A-708B-400A-8B20-9E4341E9B84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AA38FBD2-1B3D-4AE4-B187-0DA01F77E71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2CE961DB-D296-4730-9F92-6A1CF8C0726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51526</xdr:rowOff>
    </xdr:from>
    <xdr:to>
      <xdr:col>85</xdr:col>
      <xdr:colOff>177800</xdr:colOff>
      <xdr:row>104</xdr:row>
      <xdr:rowOff>153126</xdr:rowOff>
    </xdr:to>
    <xdr:sp macro="" textlink="">
      <xdr:nvSpPr>
        <xdr:cNvPr id="879" name="楕円 878">
          <a:extLst>
            <a:ext uri="{FF2B5EF4-FFF2-40B4-BE49-F238E27FC236}">
              <a16:creationId xmlns:a16="http://schemas.microsoft.com/office/drawing/2014/main" id="{7D968C96-3099-4CCC-828C-7E28C8E0E3C0}"/>
            </a:ext>
          </a:extLst>
        </xdr:cNvPr>
        <xdr:cNvSpPr/>
      </xdr:nvSpPr>
      <xdr:spPr>
        <a:xfrm>
          <a:off x="14325600" y="1748608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29953</xdr:rowOff>
    </xdr:from>
    <xdr:ext cx="405111" cy="259045"/>
    <xdr:sp macro="" textlink="">
      <xdr:nvSpPr>
        <xdr:cNvPr id="880" name="【庁舎】&#10;有形固定資産減価償却率該当値テキスト">
          <a:extLst>
            <a:ext uri="{FF2B5EF4-FFF2-40B4-BE49-F238E27FC236}">
              <a16:creationId xmlns:a16="http://schemas.microsoft.com/office/drawing/2014/main" id="{4C71288C-0365-478E-8EB1-979E7BC26610}"/>
            </a:ext>
          </a:extLst>
        </xdr:cNvPr>
        <xdr:cNvSpPr txBox="1"/>
      </xdr:nvSpPr>
      <xdr:spPr>
        <a:xfrm>
          <a:off x="14414500" y="1746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22134</xdr:rowOff>
    </xdr:from>
    <xdr:to>
      <xdr:col>81</xdr:col>
      <xdr:colOff>101600</xdr:colOff>
      <xdr:row>104</xdr:row>
      <xdr:rowOff>123734</xdr:rowOff>
    </xdr:to>
    <xdr:sp macro="" textlink="">
      <xdr:nvSpPr>
        <xdr:cNvPr id="881" name="楕円 880">
          <a:extLst>
            <a:ext uri="{FF2B5EF4-FFF2-40B4-BE49-F238E27FC236}">
              <a16:creationId xmlns:a16="http://schemas.microsoft.com/office/drawing/2014/main" id="{26B3CD74-FB5C-4952-82A0-1B8FBC99A5CF}"/>
            </a:ext>
          </a:extLst>
        </xdr:cNvPr>
        <xdr:cNvSpPr/>
      </xdr:nvSpPr>
      <xdr:spPr>
        <a:xfrm>
          <a:off x="13578840" y="1745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72934</xdr:rowOff>
    </xdr:from>
    <xdr:to>
      <xdr:col>85</xdr:col>
      <xdr:colOff>127000</xdr:colOff>
      <xdr:row>104</xdr:row>
      <xdr:rowOff>102326</xdr:rowOff>
    </xdr:to>
    <xdr:cxnSp macro="">
      <xdr:nvCxnSpPr>
        <xdr:cNvPr id="882" name="直線コネクタ 881">
          <a:extLst>
            <a:ext uri="{FF2B5EF4-FFF2-40B4-BE49-F238E27FC236}">
              <a16:creationId xmlns:a16="http://schemas.microsoft.com/office/drawing/2014/main" id="{632158EB-0BA7-48E4-A9A0-7F8E7A255FC5}"/>
            </a:ext>
          </a:extLst>
        </xdr:cNvPr>
        <xdr:cNvCxnSpPr/>
      </xdr:nvCxnSpPr>
      <xdr:spPr>
        <a:xfrm>
          <a:off x="13629640" y="17507494"/>
          <a:ext cx="74676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31931</xdr:rowOff>
    </xdr:from>
    <xdr:to>
      <xdr:col>76</xdr:col>
      <xdr:colOff>165100</xdr:colOff>
      <xdr:row>105</xdr:row>
      <xdr:rowOff>133531</xdr:rowOff>
    </xdr:to>
    <xdr:sp macro="" textlink="">
      <xdr:nvSpPr>
        <xdr:cNvPr id="883" name="楕円 882">
          <a:extLst>
            <a:ext uri="{FF2B5EF4-FFF2-40B4-BE49-F238E27FC236}">
              <a16:creationId xmlns:a16="http://schemas.microsoft.com/office/drawing/2014/main" id="{2D27B713-4B76-4484-9101-CE256FB91A15}"/>
            </a:ext>
          </a:extLst>
        </xdr:cNvPr>
        <xdr:cNvSpPr/>
      </xdr:nvSpPr>
      <xdr:spPr>
        <a:xfrm>
          <a:off x="12804140" y="1763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72934</xdr:rowOff>
    </xdr:from>
    <xdr:to>
      <xdr:col>81</xdr:col>
      <xdr:colOff>50800</xdr:colOff>
      <xdr:row>105</xdr:row>
      <xdr:rowOff>82731</xdr:rowOff>
    </xdr:to>
    <xdr:cxnSp macro="">
      <xdr:nvCxnSpPr>
        <xdr:cNvPr id="884" name="直線コネクタ 883">
          <a:extLst>
            <a:ext uri="{FF2B5EF4-FFF2-40B4-BE49-F238E27FC236}">
              <a16:creationId xmlns:a16="http://schemas.microsoft.com/office/drawing/2014/main" id="{3DE403CB-DAE8-494A-9E74-48378F0F3A98}"/>
            </a:ext>
          </a:extLst>
        </xdr:cNvPr>
        <xdr:cNvCxnSpPr/>
      </xdr:nvCxnSpPr>
      <xdr:spPr>
        <a:xfrm flipV="1">
          <a:off x="12854940" y="17507494"/>
          <a:ext cx="774700" cy="17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149498</xdr:rowOff>
    </xdr:from>
    <xdr:to>
      <xdr:col>72</xdr:col>
      <xdr:colOff>38100</xdr:colOff>
      <xdr:row>105</xdr:row>
      <xdr:rowOff>79648</xdr:rowOff>
    </xdr:to>
    <xdr:sp macro="" textlink="">
      <xdr:nvSpPr>
        <xdr:cNvPr id="885" name="楕円 884">
          <a:extLst>
            <a:ext uri="{FF2B5EF4-FFF2-40B4-BE49-F238E27FC236}">
              <a16:creationId xmlns:a16="http://schemas.microsoft.com/office/drawing/2014/main" id="{9C6B7FB1-1E87-484F-83AB-8C0E5F686441}"/>
            </a:ext>
          </a:extLst>
        </xdr:cNvPr>
        <xdr:cNvSpPr/>
      </xdr:nvSpPr>
      <xdr:spPr>
        <a:xfrm>
          <a:off x="12029440" y="175840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28848</xdr:rowOff>
    </xdr:from>
    <xdr:to>
      <xdr:col>76</xdr:col>
      <xdr:colOff>114300</xdr:colOff>
      <xdr:row>105</xdr:row>
      <xdr:rowOff>82731</xdr:rowOff>
    </xdr:to>
    <xdr:cxnSp macro="">
      <xdr:nvCxnSpPr>
        <xdr:cNvPr id="886" name="直線コネクタ 885">
          <a:extLst>
            <a:ext uri="{FF2B5EF4-FFF2-40B4-BE49-F238E27FC236}">
              <a16:creationId xmlns:a16="http://schemas.microsoft.com/office/drawing/2014/main" id="{A87536FD-A016-447B-AA57-D78A13B1C3AF}"/>
            </a:ext>
          </a:extLst>
        </xdr:cNvPr>
        <xdr:cNvCxnSpPr/>
      </xdr:nvCxnSpPr>
      <xdr:spPr>
        <a:xfrm>
          <a:off x="12072620" y="17631048"/>
          <a:ext cx="78232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123371</xdr:rowOff>
    </xdr:from>
    <xdr:to>
      <xdr:col>67</xdr:col>
      <xdr:colOff>101600</xdr:colOff>
      <xdr:row>105</xdr:row>
      <xdr:rowOff>53521</xdr:rowOff>
    </xdr:to>
    <xdr:sp macro="" textlink="">
      <xdr:nvSpPr>
        <xdr:cNvPr id="887" name="楕円 886">
          <a:extLst>
            <a:ext uri="{FF2B5EF4-FFF2-40B4-BE49-F238E27FC236}">
              <a16:creationId xmlns:a16="http://schemas.microsoft.com/office/drawing/2014/main" id="{EEB57839-19D0-4357-A2DB-785C689A4D6E}"/>
            </a:ext>
          </a:extLst>
        </xdr:cNvPr>
        <xdr:cNvSpPr/>
      </xdr:nvSpPr>
      <xdr:spPr>
        <a:xfrm>
          <a:off x="11231880" y="17557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2721</xdr:rowOff>
    </xdr:from>
    <xdr:to>
      <xdr:col>71</xdr:col>
      <xdr:colOff>177800</xdr:colOff>
      <xdr:row>105</xdr:row>
      <xdr:rowOff>28848</xdr:rowOff>
    </xdr:to>
    <xdr:cxnSp macro="">
      <xdr:nvCxnSpPr>
        <xdr:cNvPr id="888" name="直線コネクタ 887">
          <a:extLst>
            <a:ext uri="{FF2B5EF4-FFF2-40B4-BE49-F238E27FC236}">
              <a16:creationId xmlns:a16="http://schemas.microsoft.com/office/drawing/2014/main" id="{93DF7FB8-B004-4C9D-A878-E42944322751}"/>
            </a:ext>
          </a:extLst>
        </xdr:cNvPr>
        <xdr:cNvCxnSpPr/>
      </xdr:nvCxnSpPr>
      <xdr:spPr>
        <a:xfrm>
          <a:off x="11282680" y="17604921"/>
          <a:ext cx="78994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83111</xdr:rowOff>
    </xdr:from>
    <xdr:ext cx="405111" cy="259045"/>
    <xdr:sp macro="" textlink="">
      <xdr:nvSpPr>
        <xdr:cNvPr id="889" name="n_1aveValue【庁舎】&#10;有形固定資産減価償却率">
          <a:extLst>
            <a:ext uri="{FF2B5EF4-FFF2-40B4-BE49-F238E27FC236}">
              <a16:creationId xmlns:a16="http://schemas.microsoft.com/office/drawing/2014/main" id="{ED6B14E6-8995-4B67-AC62-FC972DC6D3DE}"/>
            </a:ext>
          </a:extLst>
        </xdr:cNvPr>
        <xdr:cNvSpPr txBox="1"/>
      </xdr:nvSpPr>
      <xdr:spPr>
        <a:xfrm>
          <a:off x="13437244" y="1718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890" name="n_2aveValue【庁舎】&#10;有形固定資産減価償却率">
          <a:extLst>
            <a:ext uri="{FF2B5EF4-FFF2-40B4-BE49-F238E27FC236}">
              <a16:creationId xmlns:a16="http://schemas.microsoft.com/office/drawing/2014/main" id="{A6A868CF-27B6-49C4-8F9A-63E0102CD3E0}"/>
            </a:ext>
          </a:extLst>
        </xdr:cNvPr>
        <xdr:cNvSpPr txBox="1"/>
      </xdr:nvSpPr>
      <xdr:spPr>
        <a:xfrm>
          <a:off x="126752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88009</xdr:rowOff>
    </xdr:from>
    <xdr:ext cx="405111" cy="259045"/>
    <xdr:sp macro="" textlink="">
      <xdr:nvSpPr>
        <xdr:cNvPr id="891" name="n_3aveValue【庁舎】&#10;有形固定資産減価償却率">
          <a:extLst>
            <a:ext uri="{FF2B5EF4-FFF2-40B4-BE49-F238E27FC236}">
              <a16:creationId xmlns:a16="http://schemas.microsoft.com/office/drawing/2014/main" id="{E4854416-FCDB-486E-9628-367C94822EE2}"/>
            </a:ext>
          </a:extLst>
        </xdr:cNvPr>
        <xdr:cNvSpPr txBox="1"/>
      </xdr:nvSpPr>
      <xdr:spPr>
        <a:xfrm>
          <a:off x="11900544" y="1718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892" name="n_4aveValue【庁舎】&#10;有形固定資産減価償却率">
          <a:extLst>
            <a:ext uri="{FF2B5EF4-FFF2-40B4-BE49-F238E27FC236}">
              <a16:creationId xmlns:a16="http://schemas.microsoft.com/office/drawing/2014/main" id="{A1108405-1FA9-444E-AC11-D71A16FD2217}"/>
            </a:ext>
          </a:extLst>
        </xdr:cNvPr>
        <xdr:cNvSpPr txBox="1"/>
      </xdr:nvSpPr>
      <xdr:spPr>
        <a:xfrm>
          <a:off x="11102984" y="17195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114861</xdr:rowOff>
    </xdr:from>
    <xdr:ext cx="405111" cy="259045"/>
    <xdr:sp macro="" textlink="">
      <xdr:nvSpPr>
        <xdr:cNvPr id="893" name="n_1mainValue【庁舎】&#10;有形固定資産減価償却率">
          <a:extLst>
            <a:ext uri="{FF2B5EF4-FFF2-40B4-BE49-F238E27FC236}">
              <a16:creationId xmlns:a16="http://schemas.microsoft.com/office/drawing/2014/main" id="{64F4CD2D-2751-4C01-A9C1-EDDBFDCC8DAD}"/>
            </a:ext>
          </a:extLst>
        </xdr:cNvPr>
        <xdr:cNvSpPr txBox="1"/>
      </xdr:nvSpPr>
      <xdr:spPr>
        <a:xfrm>
          <a:off x="13437244" y="17549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124658</xdr:rowOff>
    </xdr:from>
    <xdr:ext cx="405111" cy="259045"/>
    <xdr:sp macro="" textlink="">
      <xdr:nvSpPr>
        <xdr:cNvPr id="894" name="n_2mainValue【庁舎】&#10;有形固定資産減価償却率">
          <a:extLst>
            <a:ext uri="{FF2B5EF4-FFF2-40B4-BE49-F238E27FC236}">
              <a16:creationId xmlns:a16="http://schemas.microsoft.com/office/drawing/2014/main" id="{4BD6BCD8-B952-439D-9911-96D42C7E55E5}"/>
            </a:ext>
          </a:extLst>
        </xdr:cNvPr>
        <xdr:cNvSpPr txBox="1"/>
      </xdr:nvSpPr>
      <xdr:spPr>
        <a:xfrm>
          <a:off x="12675244" y="1772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70775</xdr:rowOff>
    </xdr:from>
    <xdr:ext cx="405111" cy="259045"/>
    <xdr:sp macro="" textlink="">
      <xdr:nvSpPr>
        <xdr:cNvPr id="895" name="n_3mainValue【庁舎】&#10;有形固定資産減価償却率">
          <a:extLst>
            <a:ext uri="{FF2B5EF4-FFF2-40B4-BE49-F238E27FC236}">
              <a16:creationId xmlns:a16="http://schemas.microsoft.com/office/drawing/2014/main" id="{6424CD3B-9DDF-45AE-96BE-7CAE980220B4}"/>
            </a:ext>
          </a:extLst>
        </xdr:cNvPr>
        <xdr:cNvSpPr txBox="1"/>
      </xdr:nvSpPr>
      <xdr:spPr>
        <a:xfrm>
          <a:off x="11900544" y="1767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44648</xdr:rowOff>
    </xdr:from>
    <xdr:ext cx="405111" cy="259045"/>
    <xdr:sp macro="" textlink="">
      <xdr:nvSpPr>
        <xdr:cNvPr id="896" name="n_4mainValue【庁舎】&#10;有形固定資産減価償却率">
          <a:extLst>
            <a:ext uri="{FF2B5EF4-FFF2-40B4-BE49-F238E27FC236}">
              <a16:creationId xmlns:a16="http://schemas.microsoft.com/office/drawing/2014/main" id="{86A52906-5621-46C1-AB1C-23B15E24EF55}"/>
            </a:ext>
          </a:extLst>
        </xdr:cNvPr>
        <xdr:cNvSpPr txBox="1"/>
      </xdr:nvSpPr>
      <xdr:spPr>
        <a:xfrm>
          <a:off x="11102984" y="17646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BD7A88C2-D687-4FA0-9D81-4BD8C20A991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C7E4987E-56A9-4D21-AC56-A91920D9A8D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CD64AAD1-EA57-4F32-8EEC-2722E49B93D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A38EB8E2-E9CC-4D8E-94BC-70F7F29179F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BC63FD29-7202-4620-80A7-F459709AB67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C4D17FD9-7D7F-476B-9571-8679AEBB069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B06B7A49-56DE-4B1C-A447-29D950E9E0B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632023A3-4DC0-4FFA-A880-61D445ED6C7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75104958-2496-4677-AB83-83638F0E5E6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511D5E2C-1781-4F02-B040-74B053C4A57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C0554405-6BB0-4578-9673-5E07B7160139}"/>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A44019AA-5131-43E2-B26A-C57AB86CFA6B}"/>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0930EDD2-8122-4EF4-ABD7-3EE18B46B3CC}"/>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D19802EE-6D45-46BB-80F5-83563A4CB5AB}"/>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C4866785-B978-4E0E-B1CC-F7E2C8D03ECB}"/>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BB1B6C49-7ED3-490B-92BD-808FCACB9C5C}"/>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45A2E478-9509-4F67-8E17-7898CC85F6E3}"/>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2553090F-3318-43AB-9BD7-611071529117}"/>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BD21E4A2-5CC6-4CB8-870B-55F9D8D77EE3}"/>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896F8116-8C15-4E5D-8F5C-EB32A4555FAE}"/>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A87DCF5E-D74A-44AD-86A0-9CF09E1A34D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381F9C25-4F19-4660-9DC2-A8DC7552F56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F66C48D0-F7C8-47C9-8A73-D4B12D18D3F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FD728D7F-533B-4FE6-A941-6C591FE66E29}"/>
            </a:ext>
          </a:extLst>
        </xdr:cNvPr>
        <xdr:cNvCxnSpPr/>
      </xdr:nvCxnSpPr>
      <xdr:spPr>
        <a:xfrm flipV="1">
          <a:off x="19509104" y="16837913"/>
          <a:ext cx="0" cy="1297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4B4AD21E-1E1D-4B9F-B6D0-5F2397AED384}"/>
            </a:ext>
          </a:extLst>
        </xdr:cNvPr>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75BDF428-7ECA-49AC-B60B-6F3C56C9F3BC}"/>
            </a:ext>
          </a:extLst>
        </xdr:cNvPr>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7CC90287-5BC5-4C5C-8DDE-EDE7FF4EC832}"/>
            </a:ext>
          </a:extLst>
        </xdr:cNvPr>
        <xdr:cNvSpPr txBox="1"/>
      </xdr:nvSpPr>
      <xdr:spPr>
        <a:xfrm>
          <a:off x="19547840" y="16616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AA8B95DF-3B9A-4221-8BE4-F347274962AF}"/>
            </a:ext>
          </a:extLst>
        </xdr:cNvPr>
        <xdr:cNvCxnSpPr/>
      </xdr:nvCxnSpPr>
      <xdr:spPr>
        <a:xfrm>
          <a:off x="19443700" y="168379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89933</xdr:rowOff>
    </xdr:from>
    <xdr:ext cx="469744" cy="259045"/>
    <xdr:sp macro="" textlink="">
      <xdr:nvSpPr>
        <xdr:cNvPr id="925" name="【庁舎】&#10;一人当たり面積平均値テキスト">
          <a:extLst>
            <a:ext uri="{FF2B5EF4-FFF2-40B4-BE49-F238E27FC236}">
              <a16:creationId xmlns:a16="http://schemas.microsoft.com/office/drawing/2014/main" id="{E49B9DDB-EE15-47EA-A7A8-667A331B34FF}"/>
            </a:ext>
          </a:extLst>
        </xdr:cNvPr>
        <xdr:cNvSpPr txBox="1"/>
      </xdr:nvSpPr>
      <xdr:spPr>
        <a:xfrm>
          <a:off x="19547840" y="17859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8CF1FDC9-0461-4383-81B6-E87B632D89D4}"/>
            </a:ext>
          </a:extLst>
        </xdr:cNvPr>
        <xdr:cNvSpPr/>
      </xdr:nvSpPr>
      <xdr:spPr>
        <a:xfrm>
          <a:off x="19458940" y="1788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C85E4AEA-AEBA-4868-9A0C-9798A0767925}"/>
            </a:ext>
          </a:extLst>
        </xdr:cNvPr>
        <xdr:cNvSpPr/>
      </xdr:nvSpPr>
      <xdr:spPr>
        <a:xfrm>
          <a:off x="18735040" y="178927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41B36908-771F-432B-944F-A3AD86F7DA68}"/>
            </a:ext>
          </a:extLst>
        </xdr:cNvPr>
        <xdr:cNvSpPr/>
      </xdr:nvSpPr>
      <xdr:spPr>
        <a:xfrm>
          <a:off x="17937480" y="178950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7445313B-473F-44C3-BFFD-9A6A47E65B66}"/>
            </a:ext>
          </a:extLst>
        </xdr:cNvPr>
        <xdr:cNvSpPr/>
      </xdr:nvSpPr>
      <xdr:spPr>
        <a:xfrm>
          <a:off x="17162780" y="17904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930" name="フローチャート: 判断 929">
          <a:extLst>
            <a:ext uri="{FF2B5EF4-FFF2-40B4-BE49-F238E27FC236}">
              <a16:creationId xmlns:a16="http://schemas.microsoft.com/office/drawing/2014/main" id="{BE1B8BA2-3DBF-4383-8B25-09CBE647ACCD}"/>
            </a:ext>
          </a:extLst>
        </xdr:cNvPr>
        <xdr:cNvSpPr/>
      </xdr:nvSpPr>
      <xdr:spPr>
        <a:xfrm>
          <a:off x="16388080" y="179103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74B28E5-C427-4467-BD2D-13D83572FF5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64691BBD-17E7-4944-8076-71CE05FEF81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2C8DF495-378E-4258-9363-A8D295CB529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7D53A168-1028-41E4-9756-B606B07B56B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9B96C53B-E6DB-4C8D-ABE3-DD5B5CB244C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23113</xdr:rowOff>
    </xdr:from>
    <xdr:to>
      <xdr:col>116</xdr:col>
      <xdr:colOff>114300</xdr:colOff>
      <xdr:row>100</xdr:row>
      <xdr:rowOff>124713</xdr:rowOff>
    </xdr:to>
    <xdr:sp macro="" textlink="">
      <xdr:nvSpPr>
        <xdr:cNvPr id="936" name="楕円 935">
          <a:extLst>
            <a:ext uri="{FF2B5EF4-FFF2-40B4-BE49-F238E27FC236}">
              <a16:creationId xmlns:a16="http://schemas.microsoft.com/office/drawing/2014/main" id="{BB77A984-06D1-4349-AC48-87AC9573FFE9}"/>
            </a:ext>
          </a:extLst>
        </xdr:cNvPr>
        <xdr:cNvSpPr/>
      </xdr:nvSpPr>
      <xdr:spPr>
        <a:xfrm>
          <a:off x="19458940" y="1678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147590</xdr:rowOff>
    </xdr:from>
    <xdr:ext cx="469744" cy="259045"/>
    <xdr:sp macro="" textlink="">
      <xdr:nvSpPr>
        <xdr:cNvPr id="937" name="【庁舎】&#10;一人当たり面積該当値テキスト">
          <a:extLst>
            <a:ext uri="{FF2B5EF4-FFF2-40B4-BE49-F238E27FC236}">
              <a16:creationId xmlns:a16="http://schemas.microsoft.com/office/drawing/2014/main" id="{F3D93651-3C06-43B6-A311-F223E8FBB83E}"/>
            </a:ext>
          </a:extLst>
        </xdr:cNvPr>
        <xdr:cNvSpPr txBox="1"/>
      </xdr:nvSpPr>
      <xdr:spPr>
        <a:xfrm>
          <a:off x="19547840" y="1674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45213</xdr:rowOff>
    </xdr:from>
    <xdr:to>
      <xdr:col>112</xdr:col>
      <xdr:colOff>38100</xdr:colOff>
      <xdr:row>100</xdr:row>
      <xdr:rowOff>146813</xdr:rowOff>
    </xdr:to>
    <xdr:sp macro="" textlink="">
      <xdr:nvSpPr>
        <xdr:cNvPr id="938" name="楕円 937">
          <a:extLst>
            <a:ext uri="{FF2B5EF4-FFF2-40B4-BE49-F238E27FC236}">
              <a16:creationId xmlns:a16="http://schemas.microsoft.com/office/drawing/2014/main" id="{006E10E4-5A9C-45B1-A0FC-B247C5831293}"/>
            </a:ext>
          </a:extLst>
        </xdr:cNvPr>
        <xdr:cNvSpPr/>
      </xdr:nvSpPr>
      <xdr:spPr>
        <a:xfrm>
          <a:off x="18735040" y="168092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73913</xdr:rowOff>
    </xdr:from>
    <xdr:to>
      <xdr:col>116</xdr:col>
      <xdr:colOff>63500</xdr:colOff>
      <xdr:row>100</xdr:row>
      <xdr:rowOff>96013</xdr:rowOff>
    </xdr:to>
    <xdr:cxnSp macro="">
      <xdr:nvCxnSpPr>
        <xdr:cNvPr id="939" name="直線コネクタ 938">
          <a:extLst>
            <a:ext uri="{FF2B5EF4-FFF2-40B4-BE49-F238E27FC236}">
              <a16:creationId xmlns:a16="http://schemas.microsoft.com/office/drawing/2014/main" id="{5897F2E0-2BCA-42AA-B7D2-103EF72BD5EB}"/>
            </a:ext>
          </a:extLst>
        </xdr:cNvPr>
        <xdr:cNvCxnSpPr/>
      </xdr:nvCxnSpPr>
      <xdr:spPr>
        <a:xfrm flipV="1">
          <a:off x="18778220" y="16837913"/>
          <a:ext cx="731520" cy="2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100076</xdr:rowOff>
    </xdr:from>
    <xdr:to>
      <xdr:col>107</xdr:col>
      <xdr:colOff>101600</xdr:colOff>
      <xdr:row>102</xdr:row>
      <xdr:rowOff>30226</xdr:rowOff>
    </xdr:to>
    <xdr:sp macro="" textlink="">
      <xdr:nvSpPr>
        <xdr:cNvPr id="940" name="楕円 939">
          <a:extLst>
            <a:ext uri="{FF2B5EF4-FFF2-40B4-BE49-F238E27FC236}">
              <a16:creationId xmlns:a16="http://schemas.microsoft.com/office/drawing/2014/main" id="{65DA29D2-F9E0-4579-9923-C1010F9899AC}"/>
            </a:ext>
          </a:extLst>
        </xdr:cNvPr>
        <xdr:cNvSpPr/>
      </xdr:nvSpPr>
      <xdr:spPr>
        <a:xfrm>
          <a:off x="17937480" y="170317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96013</xdr:rowOff>
    </xdr:from>
    <xdr:to>
      <xdr:col>111</xdr:col>
      <xdr:colOff>177800</xdr:colOff>
      <xdr:row>101</xdr:row>
      <xdr:rowOff>150876</xdr:rowOff>
    </xdr:to>
    <xdr:cxnSp macro="">
      <xdr:nvCxnSpPr>
        <xdr:cNvPr id="941" name="直線コネクタ 940">
          <a:extLst>
            <a:ext uri="{FF2B5EF4-FFF2-40B4-BE49-F238E27FC236}">
              <a16:creationId xmlns:a16="http://schemas.microsoft.com/office/drawing/2014/main" id="{A712032C-7A86-48D2-90EC-9982D976B916}"/>
            </a:ext>
          </a:extLst>
        </xdr:cNvPr>
        <xdr:cNvCxnSpPr/>
      </xdr:nvCxnSpPr>
      <xdr:spPr>
        <a:xfrm flipV="1">
          <a:off x="17988280" y="16860013"/>
          <a:ext cx="789940" cy="22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125222</xdr:rowOff>
    </xdr:from>
    <xdr:to>
      <xdr:col>102</xdr:col>
      <xdr:colOff>165100</xdr:colOff>
      <xdr:row>102</xdr:row>
      <xdr:rowOff>55372</xdr:rowOff>
    </xdr:to>
    <xdr:sp macro="" textlink="">
      <xdr:nvSpPr>
        <xdr:cNvPr id="942" name="楕円 941">
          <a:extLst>
            <a:ext uri="{FF2B5EF4-FFF2-40B4-BE49-F238E27FC236}">
              <a16:creationId xmlns:a16="http://schemas.microsoft.com/office/drawing/2014/main" id="{AF5BD6D4-BDE4-4C0B-9CC8-AFE0584A2775}"/>
            </a:ext>
          </a:extLst>
        </xdr:cNvPr>
        <xdr:cNvSpPr/>
      </xdr:nvSpPr>
      <xdr:spPr>
        <a:xfrm>
          <a:off x="17162780" y="17056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150876</xdr:rowOff>
    </xdr:from>
    <xdr:to>
      <xdr:col>107</xdr:col>
      <xdr:colOff>50800</xdr:colOff>
      <xdr:row>102</xdr:row>
      <xdr:rowOff>4572</xdr:rowOff>
    </xdr:to>
    <xdr:cxnSp macro="">
      <xdr:nvCxnSpPr>
        <xdr:cNvPr id="943" name="直線コネクタ 942">
          <a:extLst>
            <a:ext uri="{FF2B5EF4-FFF2-40B4-BE49-F238E27FC236}">
              <a16:creationId xmlns:a16="http://schemas.microsoft.com/office/drawing/2014/main" id="{A3F271B2-E8BD-417D-9BD7-2CDEAF9722A4}"/>
            </a:ext>
          </a:extLst>
        </xdr:cNvPr>
        <xdr:cNvCxnSpPr/>
      </xdr:nvCxnSpPr>
      <xdr:spPr>
        <a:xfrm flipV="1">
          <a:off x="17213580" y="17082516"/>
          <a:ext cx="7747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148844</xdr:rowOff>
    </xdr:from>
    <xdr:to>
      <xdr:col>98</xdr:col>
      <xdr:colOff>38100</xdr:colOff>
      <xdr:row>102</xdr:row>
      <xdr:rowOff>78994</xdr:rowOff>
    </xdr:to>
    <xdr:sp macro="" textlink="">
      <xdr:nvSpPr>
        <xdr:cNvPr id="944" name="楕円 943">
          <a:extLst>
            <a:ext uri="{FF2B5EF4-FFF2-40B4-BE49-F238E27FC236}">
              <a16:creationId xmlns:a16="http://schemas.microsoft.com/office/drawing/2014/main" id="{BA90C944-F9BC-4A36-B75D-9FD97E026F17}"/>
            </a:ext>
          </a:extLst>
        </xdr:cNvPr>
        <xdr:cNvSpPr/>
      </xdr:nvSpPr>
      <xdr:spPr>
        <a:xfrm>
          <a:off x="16388080" y="170804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4572</xdr:rowOff>
    </xdr:from>
    <xdr:to>
      <xdr:col>102</xdr:col>
      <xdr:colOff>114300</xdr:colOff>
      <xdr:row>102</xdr:row>
      <xdr:rowOff>28194</xdr:rowOff>
    </xdr:to>
    <xdr:cxnSp macro="">
      <xdr:nvCxnSpPr>
        <xdr:cNvPr id="945" name="直線コネクタ 944">
          <a:extLst>
            <a:ext uri="{FF2B5EF4-FFF2-40B4-BE49-F238E27FC236}">
              <a16:creationId xmlns:a16="http://schemas.microsoft.com/office/drawing/2014/main" id="{A8277EB8-6CD9-4C9D-ADFF-3606FF113DC3}"/>
            </a:ext>
          </a:extLst>
        </xdr:cNvPr>
        <xdr:cNvCxnSpPr/>
      </xdr:nvCxnSpPr>
      <xdr:spPr>
        <a:xfrm flipV="1">
          <a:off x="16431260" y="17103852"/>
          <a:ext cx="7823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44214</xdr:rowOff>
    </xdr:from>
    <xdr:ext cx="469744" cy="259045"/>
    <xdr:sp macro="" textlink="">
      <xdr:nvSpPr>
        <xdr:cNvPr id="946" name="n_1aveValue【庁舎】&#10;一人当たり面積">
          <a:extLst>
            <a:ext uri="{FF2B5EF4-FFF2-40B4-BE49-F238E27FC236}">
              <a16:creationId xmlns:a16="http://schemas.microsoft.com/office/drawing/2014/main" id="{7B1EE644-7141-43D3-B135-221766B2769E}"/>
            </a:ext>
          </a:extLst>
        </xdr:cNvPr>
        <xdr:cNvSpPr txBox="1"/>
      </xdr:nvSpPr>
      <xdr:spPr>
        <a:xfrm>
          <a:off x="18561127" y="17981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46499</xdr:rowOff>
    </xdr:from>
    <xdr:ext cx="469744" cy="259045"/>
    <xdr:sp macro="" textlink="">
      <xdr:nvSpPr>
        <xdr:cNvPr id="947" name="n_2aveValue【庁舎】&#10;一人当たり面積">
          <a:extLst>
            <a:ext uri="{FF2B5EF4-FFF2-40B4-BE49-F238E27FC236}">
              <a16:creationId xmlns:a16="http://schemas.microsoft.com/office/drawing/2014/main" id="{21051C60-9545-4FDC-80E7-310E2DEF0B5F}"/>
            </a:ext>
          </a:extLst>
        </xdr:cNvPr>
        <xdr:cNvSpPr txBox="1"/>
      </xdr:nvSpPr>
      <xdr:spPr>
        <a:xfrm>
          <a:off x="17776267" y="17983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56405</xdr:rowOff>
    </xdr:from>
    <xdr:ext cx="469744" cy="259045"/>
    <xdr:sp macro="" textlink="">
      <xdr:nvSpPr>
        <xdr:cNvPr id="948" name="n_3aveValue【庁舎】&#10;一人当たり面積">
          <a:extLst>
            <a:ext uri="{FF2B5EF4-FFF2-40B4-BE49-F238E27FC236}">
              <a16:creationId xmlns:a16="http://schemas.microsoft.com/office/drawing/2014/main" id="{A396A3E8-F6FE-4F4B-867E-F7655449F637}"/>
            </a:ext>
          </a:extLst>
        </xdr:cNvPr>
        <xdr:cNvSpPr txBox="1"/>
      </xdr:nvSpPr>
      <xdr:spPr>
        <a:xfrm>
          <a:off x="17001567" y="1799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61740</xdr:rowOff>
    </xdr:from>
    <xdr:ext cx="469744" cy="259045"/>
    <xdr:sp macro="" textlink="">
      <xdr:nvSpPr>
        <xdr:cNvPr id="949" name="n_4aveValue【庁舎】&#10;一人当たり面積">
          <a:extLst>
            <a:ext uri="{FF2B5EF4-FFF2-40B4-BE49-F238E27FC236}">
              <a16:creationId xmlns:a16="http://schemas.microsoft.com/office/drawing/2014/main" id="{F074BE63-9D33-4060-A064-38F56A7F1DE8}"/>
            </a:ext>
          </a:extLst>
        </xdr:cNvPr>
        <xdr:cNvSpPr txBox="1"/>
      </xdr:nvSpPr>
      <xdr:spPr>
        <a:xfrm>
          <a:off x="16226867" y="1799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163340</xdr:rowOff>
    </xdr:from>
    <xdr:ext cx="469744" cy="259045"/>
    <xdr:sp macro="" textlink="">
      <xdr:nvSpPr>
        <xdr:cNvPr id="950" name="n_1mainValue【庁舎】&#10;一人当たり面積">
          <a:extLst>
            <a:ext uri="{FF2B5EF4-FFF2-40B4-BE49-F238E27FC236}">
              <a16:creationId xmlns:a16="http://schemas.microsoft.com/office/drawing/2014/main" id="{CCB30CCB-4E62-44F9-80B6-3F2334821689}"/>
            </a:ext>
          </a:extLst>
        </xdr:cNvPr>
        <xdr:cNvSpPr txBox="1"/>
      </xdr:nvSpPr>
      <xdr:spPr>
        <a:xfrm>
          <a:off x="18561127" y="1659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46753</xdr:rowOff>
    </xdr:from>
    <xdr:ext cx="469744" cy="259045"/>
    <xdr:sp macro="" textlink="">
      <xdr:nvSpPr>
        <xdr:cNvPr id="951" name="n_2mainValue【庁舎】&#10;一人当たり面積">
          <a:extLst>
            <a:ext uri="{FF2B5EF4-FFF2-40B4-BE49-F238E27FC236}">
              <a16:creationId xmlns:a16="http://schemas.microsoft.com/office/drawing/2014/main" id="{5B889EE3-7908-4086-94AA-9F1D03620299}"/>
            </a:ext>
          </a:extLst>
        </xdr:cNvPr>
        <xdr:cNvSpPr txBox="1"/>
      </xdr:nvSpPr>
      <xdr:spPr>
        <a:xfrm>
          <a:off x="17776267" y="16810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71899</xdr:rowOff>
    </xdr:from>
    <xdr:ext cx="469744" cy="259045"/>
    <xdr:sp macro="" textlink="">
      <xdr:nvSpPr>
        <xdr:cNvPr id="952" name="n_3mainValue【庁舎】&#10;一人当たり面積">
          <a:extLst>
            <a:ext uri="{FF2B5EF4-FFF2-40B4-BE49-F238E27FC236}">
              <a16:creationId xmlns:a16="http://schemas.microsoft.com/office/drawing/2014/main" id="{D2EF5606-E7A4-45D4-999D-6FB1D6DD5478}"/>
            </a:ext>
          </a:extLst>
        </xdr:cNvPr>
        <xdr:cNvSpPr txBox="1"/>
      </xdr:nvSpPr>
      <xdr:spPr>
        <a:xfrm>
          <a:off x="17001567" y="1683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95521</xdr:rowOff>
    </xdr:from>
    <xdr:ext cx="469744" cy="259045"/>
    <xdr:sp macro="" textlink="">
      <xdr:nvSpPr>
        <xdr:cNvPr id="953" name="n_4mainValue【庁舎】&#10;一人当たり面積">
          <a:extLst>
            <a:ext uri="{FF2B5EF4-FFF2-40B4-BE49-F238E27FC236}">
              <a16:creationId xmlns:a16="http://schemas.microsoft.com/office/drawing/2014/main" id="{740DB578-36A4-4AB8-A159-C5A1D52EF984}"/>
            </a:ext>
          </a:extLst>
        </xdr:cNvPr>
        <xdr:cNvSpPr txBox="1"/>
      </xdr:nvSpPr>
      <xdr:spPr>
        <a:xfrm>
          <a:off x="16226867" y="1685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0FAB8017-6D4B-483D-B906-5DF01B26AE1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9D4F4F4A-96B3-4236-94C2-2DBD686AF8B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F07AF1CA-2A90-41E7-827C-FB6DF5647C2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いずれの施設も類似団体と比較して有形固定資産減価償却率が高くなっている。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図書館は、子育て支援施設等との複合的な施設を令和５年から令和７年にかけて整備することで計画し、令和８年度に開業予定である。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その他の施設は、令和３年度に策定した公共施設再編計画に基づき、計画的に施設の改修・再編・整備を進め、適切に管理・運営していくことによって、長寿命化、統廃合等の老朽化対策に取り組んでいく。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4&#36215;&#26696;&#29992;/&#36001;&#25919;&#29366;&#27841;&#36039;&#26009;&#38598;(&#65298;&#22238;&#30446;)/&#12304;&#36001;&#25919;&#29366;&#27841;&#36039;&#26009;&#38598;&#12305;_032140_&#20843;&#24161;&#24179;&#24066;_2024(2&#22238;&#30446;)%20.xlsx" TargetMode="External"/><Relationship Id="rId2" Type="http://schemas.openxmlformats.org/officeDocument/2006/relationships/externalLinkPath" Target="file:///\\10.1.81.17\&#24066;&#30010;&#26449;&#35506;nas\03&#12288;&#36001;&#25919;\31&#12381;&#12398;&#20182;&#65288;&#36001;&#25919;&#38306;&#20418;&#65289;\25%20&#36001;&#25919;&#29366;&#27841;&#36039;&#26009;&#38598;&#8230;&#26087;&#36001;&#25919;&#27604;&#36611;&#20998;&#26512;&#34920;&#31561;\R8(&#20196;&#21644;6&#24180;&#24230;&#27770;&#31639;&#20998;)\02%20&#36001;&#25919;&#29366;&#27841;&#36039;&#26009;&#38598;&#20316;&#25104;(2&#22238;&#30446;)\04&#36215;&#26696;&#29992;\&#36001;&#25919;&#29366;&#27841;&#36039;&#26009;&#38598;(&#65298;&#22238;&#30446;)\&#12304;&#36001;&#25919;&#29366;&#27841;&#36039;&#26009;&#38598;&#12305;_032140_&#20843;&#24161;&#24179;&#24066;_2024(2&#22238;&#30446;)%20.xlsx" TargetMode="External"/><Relationship Id="rId1" Type="http://schemas.openxmlformats.org/officeDocument/2006/relationships/externalLinkPath" Target="/03&#12288;&#36001;&#25919;/31&#12381;&#12398;&#20182;&#65288;&#36001;&#25919;&#38306;&#20418;&#65289;/25%20&#36001;&#25919;&#29366;&#27841;&#36039;&#26009;&#38598;&#8230;&#26087;&#36001;&#25919;&#27604;&#36611;&#20998;&#26512;&#34920;&#31561;/R8(&#20196;&#21644;6&#24180;&#24230;&#27770;&#31639;&#20998;)/02%20&#36001;&#25919;&#29366;&#27841;&#36039;&#26009;&#38598;&#20316;&#25104;(2&#22238;&#30446;)/04&#36215;&#26696;&#29992;/&#36001;&#25919;&#29366;&#27841;&#36039;&#26009;&#38598;(&#65298;&#22238;&#30446;)/&#12304;&#36001;&#25919;&#29366;&#27841;&#36039;&#26009;&#38598;&#12305;_032140_&#20843;&#24161;&#24179;&#24066;_2024(2&#22238;&#30446;)%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47</v>
          </cell>
          <cell r="BX51">
            <v>48.9</v>
          </cell>
          <cell r="CF51">
            <v>35.9</v>
          </cell>
          <cell r="CN51">
            <v>32.200000000000003</v>
          </cell>
          <cell r="CV51">
            <v>21.6</v>
          </cell>
        </row>
        <row r="53">
          <cell r="BP53">
            <v>54.1</v>
          </cell>
          <cell r="BX53">
            <v>55.5</v>
          </cell>
          <cell r="CF53">
            <v>57.6</v>
          </cell>
          <cell r="CN53">
            <v>58.8</v>
          </cell>
          <cell r="CV53">
            <v>60.7</v>
          </cell>
        </row>
        <row r="55">
          <cell r="AN55" t="str">
            <v>類似団体内平均値</v>
          </cell>
          <cell r="BP55">
            <v>14.5</v>
          </cell>
          <cell r="BX55">
            <v>13.3</v>
          </cell>
          <cell r="CF55">
            <v>5.4</v>
          </cell>
          <cell r="CN55">
            <v>0</v>
          </cell>
          <cell r="CV55">
            <v>0</v>
          </cell>
        </row>
        <row r="57">
          <cell r="BP57">
            <v>58.9</v>
          </cell>
          <cell r="BX57">
            <v>61.5</v>
          </cell>
          <cell r="CF57">
            <v>62.8</v>
          </cell>
          <cell r="CN57">
            <v>64.099999999999994</v>
          </cell>
          <cell r="CV57">
            <v>65.099999999999994</v>
          </cell>
        </row>
        <row r="72">
          <cell r="BP72" t="str">
            <v>R02</v>
          </cell>
          <cell r="BX72" t="str">
            <v>R03</v>
          </cell>
          <cell r="CF72" t="str">
            <v>R04</v>
          </cell>
          <cell r="CN72" t="str">
            <v>R05</v>
          </cell>
          <cell r="CV72" t="str">
            <v>R06</v>
          </cell>
        </row>
        <row r="73">
          <cell r="AN73" t="str">
            <v>当該団体値</v>
          </cell>
          <cell r="BP73">
            <v>47</v>
          </cell>
          <cell r="BX73">
            <v>48.9</v>
          </cell>
          <cell r="CF73">
            <v>35.9</v>
          </cell>
          <cell r="CN73">
            <v>32.200000000000003</v>
          </cell>
          <cell r="CV73">
            <v>21.6</v>
          </cell>
        </row>
        <row r="75">
          <cell r="BP75">
            <v>16.2</v>
          </cell>
          <cell r="BX75">
            <v>16.899999999999999</v>
          </cell>
          <cell r="CF75">
            <v>16.3</v>
          </cell>
          <cell r="CN75">
            <v>15.5</v>
          </cell>
          <cell r="CV75">
            <v>13.8</v>
          </cell>
        </row>
        <row r="77">
          <cell r="AN77" t="str">
            <v>類似団体内平均値</v>
          </cell>
          <cell r="BP77">
            <v>14.5</v>
          </cell>
          <cell r="BX77">
            <v>13.3</v>
          </cell>
          <cell r="CF77">
            <v>5.4</v>
          </cell>
          <cell r="CN77">
            <v>0</v>
          </cell>
          <cell r="CV77">
            <v>0</v>
          </cell>
        </row>
        <row r="79">
          <cell r="BP79">
            <v>8.4</v>
          </cell>
          <cell r="BX79">
            <v>8.4</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19816436</v>
      </c>
      <c r="BO4" s="358"/>
      <c r="BP4" s="358"/>
      <c r="BQ4" s="358"/>
      <c r="BR4" s="358"/>
      <c r="BS4" s="358"/>
      <c r="BT4" s="358"/>
      <c r="BU4" s="359"/>
      <c r="BV4" s="357">
        <v>19972024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5.2</v>
      </c>
      <c r="CU4" s="364"/>
      <c r="CV4" s="364"/>
      <c r="CW4" s="364"/>
      <c r="CX4" s="364"/>
      <c r="CY4" s="364"/>
      <c r="CZ4" s="364"/>
      <c r="DA4" s="365"/>
      <c r="DB4" s="363">
        <v>5.9</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19125100</v>
      </c>
      <c r="BO5" s="395"/>
      <c r="BP5" s="395"/>
      <c r="BQ5" s="395"/>
      <c r="BR5" s="395"/>
      <c r="BS5" s="395"/>
      <c r="BT5" s="395"/>
      <c r="BU5" s="396"/>
      <c r="BV5" s="394">
        <v>19120944</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94.2</v>
      </c>
      <c r="CU5" s="392"/>
      <c r="CV5" s="392"/>
      <c r="CW5" s="392"/>
      <c r="CX5" s="392"/>
      <c r="CY5" s="392"/>
      <c r="CZ5" s="392"/>
      <c r="DA5" s="393"/>
      <c r="DB5" s="391">
        <v>93.3</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691336</v>
      </c>
      <c r="BO6" s="395"/>
      <c r="BP6" s="395"/>
      <c r="BQ6" s="395"/>
      <c r="BR6" s="395"/>
      <c r="BS6" s="395"/>
      <c r="BT6" s="395"/>
      <c r="BU6" s="396"/>
      <c r="BV6" s="394">
        <v>851080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94.4</v>
      </c>
      <c r="CU6" s="432"/>
      <c r="CV6" s="432"/>
      <c r="CW6" s="432"/>
      <c r="CX6" s="432"/>
      <c r="CY6" s="432"/>
      <c r="CZ6" s="432"/>
      <c r="DA6" s="433"/>
      <c r="DB6" s="431">
        <v>93.7</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66557</v>
      </c>
      <c r="BO7" s="395"/>
      <c r="BP7" s="395"/>
      <c r="BQ7" s="395"/>
      <c r="BR7" s="395"/>
      <c r="BS7" s="395"/>
      <c r="BT7" s="395"/>
      <c r="BU7" s="396"/>
      <c r="BV7" s="394">
        <v>151419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11906915</v>
      </c>
      <c r="CU7" s="395"/>
      <c r="CV7" s="395"/>
      <c r="CW7" s="395"/>
      <c r="CX7" s="395"/>
      <c r="CY7" s="395"/>
      <c r="CZ7" s="395"/>
      <c r="DA7" s="396"/>
      <c r="DB7" s="394">
        <v>11921390</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624779</v>
      </c>
      <c r="BO8" s="395"/>
      <c r="BP8" s="395"/>
      <c r="BQ8" s="395"/>
      <c r="BR8" s="395"/>
      <c r="BS8" s="395"/>
      <c r="BT8" s="395"/>
      <c r="BU8" s="396"/>
      <c r="BV8" s="394">
        <v>699661</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0.31</v>
      </c>
      <c r="CU8" s="435"/>
      <c r="CV8" s="435"/>
      <c r="CW8" s="435"/>
      <c r="CX8" s="435"/>
      <c r="CY8" s="435"/>
      <c r="CZ8" s="435"/>
      <c r="DA8" s="436"/>
      <c r="DB8" s="434">
        <v>0.3</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24023</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-74882</v>
      </c>
      <c r="BO9" s="395"/>
      <c r="BP9" s="395"/>
      <c r="BQ9" s="395"/>
      <c r="BR9" s="395"/>
      <c r="BS9" s="395"/>
      <c r="BT9" s="395"/>
      <c r="BU9" s="396"/>
      <c r="BV9" s="394">
        <v>207549</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16.2</v>
      </c>
      <c r="CU9" s="392"/>
      <c r="CV9" s="392"/>
      <c r="CW9" s="392"/>
      <c r="CX9" s="392"/>
      <c r="CY9" s="392"/>
      <c r="CZ9" s="392"/>
      <c r="DA9" s="393"/>
      <c r="DB9" s="391">
        <v>18.5</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26355</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428039</v>
      </c>
      <c r="BO10" s="395"/>
      <c r="BP10" s="395"/>
      <c r="BQ10" s="395"/>
      <c r="BR10" s="395"/>
      <c r="BS10" s="395"/>
      <c r="BT10" s="395"/>
      <c r="BU10" s="396"/>
      <c r="BV10" s="394">
        <v>247410</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23179</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233927</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22602</v>
      </c>
      <c r="S13" s="479"/>
      <c r="T13" s="479"/>
      <c r="U13" s="479"/>
      <c r="V13" s="480"/>
      <c r="W13" s="410" t="s">
        <v>131</v>
      </c>
      <c r="X13" s="411"/>
      <c r="Y13" s="411"/>
      <c r="Z13" s="411"/>
      <c r="AA13" s="411"/>
      <c r="AB13" s="401"/>
      <c r="AC13" s="445">
        <v>2831</v>
      </c>
      <c r="AD13" s="446"/>
      <c r="AE13" s="446"/>
      <c r="AF13" s="446"/>
      <c r="AG13" s="488"/>
      <c r="AH13" s="445">
        <v>3222</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353157</v>
      </c>
      <c r="BO13" s="395"/>
      <c r="BP13" s="395"/>
      <c r="BQ13" s="395"/>
      <c r="BR13" s="395"/>
      <c r="BS13" s="395"/>
      <c r="BT13" s="395"/>
      <c r="BU13" s="396"/>
      <c r="BV13" s="394">
        <v>221032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13.8</v>
      </c>
      <c r="CU13" s="392"/>
      <c r="CV13" s="392"/>
      <c r="CW13" s="392"/>
      <c r="CX13" s="392"/>
      <c r="CY13" s="392"/>
      <c r="CZ13" s="392"/>
      <c r="DA13" s="393"/>
      <c r="DB13" s="391">
        <v>15.5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23541</v>
      </c>
      <c r="S14" s="479"/>
      <c r="T14" s="479"/>
      <c r="U14" s="479"/>
      <c r="V14" s="480"/>
      <c r="W14" s="384"/>
      <c r="X14" s="385"/>
      <c r="Y14" s="385"/>
      <c r="Z14" s="385"/>
      <c r="AA14" s="385"/>
      <c r="AB14" s="374"/>
      <c r="AC14" s="481">
        <v>22.5</v>
      </c>
      <c r="AD14" s="482"/>
      <c r="AE14" s="482"/>
      <c r="AF14" s="482"/>
      <c r="AG14" s="483"/>
      <c r="AH14" s="481">
        <v>23.3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21.6</v>
      </c>
      <c r="CU14" s="493"/>
      <c r="CV14" s="493"/>
      <c r="CW14" s="493"/>
      <c r="CX14" s="493"/>
      <c r="CY14" s="493"/>
      <c r="CZ14" s="493"/>
      <c r="DA14" s="494"/>
      <c r="DB14" s="492">
        <v>32.200000000000003</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23211</v>
      </c>
      <c r="S15" s="479"/>
      <c r="T15" s="479"/>
      <c r="U15" s="479"/>
      <c r="V15" s="480"/>
      <c r="W15" s="410" t="s">
        <v>137</v>
      </c>
      <c r="X15" s="411"/>
      <c r="Y15" s="411"/>
      <c r="Z15" s="411"/>
      <c r="AA15" s="411"/>
      <c r="AB15" s="401"/>
      <c r="AC15" s="445">
        <v>3117</v>
      </c>
      <c r="AD15" s="446"/>
      <c r="AE15" s="446"/>
      <c r="AF15" s="446"/>
      <c r="AG15" s="488"/>
      <c r="AH15" s="445">
        <v>3486</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3432806</v>
      </c>
      <c r="BO15" s="358"/>
      <c r="BP15" s="358"/>
      <c r="BQ15" s="358"/>
      <c r="BR15" s="358"/>
      <c r="BS15" s="358"/>
      <c r="BT15" s="358"/>
      <c r="BU15" s="359"/>
      <c r="BV15" s="357">
        <v>3368385</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24.8</v>
      </c>
      <c r="AD16" s="482"/>
      <c r="AE16" s="482"/>
      <c r="AF16" s="482"/>
      <c r="AG16" s="483"/>
      <c r="AH16" s="481">
        <v>25.2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11028508</v>
      </c>
      <c r="BO16" s="395"/>
      <c r="BP16" s="395"/>
      <c r="BQ16" s="395"/>
      <c r="BR16" s="395"/>
      <c r="BS16" s="395"/>
      <c r="BT16" s="395"/>
      <c r="BU16" s="396"/>
      <c r="BV16" s="394">
        <v>11033100</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6631</v>
      </c>
      <c r="AD17" s="446"/>
      <c r="AE17" s="446"/>
      <c r="AF17" s="446"/>
      <c r="AG17" s="488"/>
      <c r="AH17" s="445">
        <v>7122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4285625</v>
      </c>
      <c r="BO17" s="395"/>
      <c r="BP17" s="395"/>
      <c r="BQ17" s="395"/>
      <c r="BR17" s="395"/>
      <c r="BS17" s="395"/>
      <c r="BT17" s="395"/>
      <c r="BU17" s="396"/>
      <c r="BV17" s="394">
        <v>4203887</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862.3</v>
      </c>
      <c r="M18" s="518"/>
      <c r="N18" s="518"/>
      <c r="O18" s="518"/>
      <c r="P18" s="518"/>
      <c r="Q18" s="518"/>
      <c r="R18" s="519"/>
      <c r="S18" s="519"/>
      <c r="T18" s="519"/>
      <c r="U18" s="519"/>
      <c r="V18" s="520"/>
      <c r="W18" s="412"/>
      <c r="X18" s="413"/>
      <c r="Y18" s="413"/>
      <c r="Z18" s="413"/>
      <c r="AA18" s="413"/>
      <c r="AB18" s="404"/>
      <c r="AC18" s="521">
        <v>52.7</v>
      </c>
      <c r="AD18" s="522"/>
      <c r="AE18" s="522"/>
      <c r="AF18" s="522"/>
      <c r="AG18" s="523"/>
      <c r="AH18" s="521">
        <v>51.5</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11491601</v>
      </c>
      <c r="BO18" s="395"/>
      <c r="BP18" s="395"/>
      <c r="BQ18" s="395"/>
      <c r="BR18" s="395"/>
      <c r="BS18" s="395"/>
      <c r="BT18" s="395"/>
      <c r="BU18" s="396"/>
      <c r="BV18" s="394">
        <v>11327485</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28</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14558961</v>
      </c>
      <c r="BO19" s="395"/>
      <c r="BP19" s="395"/>
      <c r="BQ19" s="395"/>
      <c r="BR19" s="395"/>
      <c r="BS19" s="395"/>
      <c r="BT19" s="395"/>
      <c r="BU19" s="396"/>
      <c r="BV19" s="394">
        <v>14810462</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9152</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12095146</v>
      </c>
      <c r="BO22" s="358"/>
      <c r="BP22" s="358"/>
      <c r="BQ22" s="358"/>
      <c r="BR22" s="358"/>
      <c r="BS22" s="358"/>
      <c r="BT22" s="358"/>
      <c r="BU22" s="359"/>
      <c r="BV22" s="357">
        <v>13437207</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8610440</v>
      </c>
      <c r="BO23" s="395"/>
      <c r="BP23" s="395"/>
      <c r="BQ23" s="395"/>
      <c r="BR23" s="395"/>
      <c r="BS23" s="395"/>
      <c r="BT23" s="395"/>
      <c r="BU23" s="396"/>
      <c r="BV23" s="394">
        <v>9361213</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7760</v>
      </c>
      <c r="R24" s="446"/>
      <c r="S24" s="446"/>
      <c r="T24" s="446"/>
      <c r="U24" s="446"/>
      <c r="V24" s="488"/>
      <c r="W24" s="540"/>
      <c r="X24" s="541"/>
      <c r="Y24" s="542"/>
      <c r="Z24" s="444" t="s">
        <v>162</v>
      </c>
      <c r="AA24" s="424"/>
      <c r="AB24" s="424"/>
      <c r="AC24" s="424"/>
      <c r="AD24" s="424"/>
      <c r="AE24" s="424"/>
      <c r="AF24" s="424"/>
      <c r="AG24" s="425"/>
      <c r="AH24" s="445">
        <v>267</v>
      </c>
      <c r="AI24" s="446"/>
      <c r="AJ24" s="446"/>
      <c r="AK24" s="446"/>
      <c r="AL24" s="488"/>
      <c r="AM24" s="445">
        <v>835176</v>
      </c>
      <c r="AN24" s="446"/>
      <c r="AO24" s="446"/>
      <c r="AP24" s="446"/>
      <c r="AQ24" s="446"/>
      <c r="AR24" s="488"/>
      <c r="AS24" s="445">
        <v>3128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10152913</v>
      </c>
      <c r="BO24" s="395"/>
      <c r="BP24" s="395"/>
      <c r="BQ24" s="395"/>
      <c r="BR24" s="395"/>
      <c r="BS24" s="395"/>
      <c r="BT24" s="395"/>
      <c r="BU24" s="396"/>
      <c r="BV24" s="394">
        <v>11042875</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6200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5770335</v>
      </c>
      <c r="BO25" s="358"/>
      <c r="BP25" s="358"/>
      <c r="BQ25" s="358"/>
      <c r="BR25" s="358"/>
      <c r="BS25" s="358"/>
      <c r="BT25" s="358"/>
      <c r="BU25" s="359"/>
      <c r="BV25" s="357">
        <v>6099883</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5720</v>
      </c>
      <c r="R26" s="446"/>
      <c r="S26" s="446"/>
      <c r="T26" s="446"/>
      <c r="U26" s="446"/>
      <c r="V26" s="488"/>
      <c r="W26" s="540"/>
      <c r="X26" s="541"/>
      <c r="Y26" s="542"/>
      <c r="Z26" s="444" t="s">
        <v>168</v>
      </c>
      <c r="AA26" s="546"/>
      <c r="AB26" s="546"/>
      <c r="AC26" s="546"/>
      <c r="AD26" s="546"/>
      <c r="AE26" s="546"/>
      <c r="AF26" s="546"/>
      <c r="AG26" s="547"/>
      <c r="AH26" s="445">
        <v>25</v>
      </c>
      <c r="AI26" s="446"/>
      <c r="AJ26" s="446"/>
      <c r="AK26" s="446"/>
      <c r="AL26" s="488"/>
      <c r="AM26" s="445">
        <v>77000</v>
      </c>
      <c r="AN26" s="446"/>
      <c r="AO26" s="446"/>
      <c r="AP26" s="446"/>
      <c r="AQ26" s="446"/>
      <c r="AR26" s="488"/>
      <c r="AS26" s="445">
        <v>3080</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3750</v>
      </c>
      <c r="R27" s="446"/>
      <c r="S27" s="446"/>
      <c r="T27" s="446"/>
      <c r="U27" s="446"/>
      <c r="V27" s="488"/>
      <c r="W27" s="540"/>
      <c r="X27" s="541"/>
      <c r="Y27" s="542"/>
      <c r="Z27" s="444" t="s">
        <v>171</v>
      </c>
      <c r="AA27" s="424"/>
      <c r="AB27" s="424"/>
      <c r="AC27" s="424"/>
      <c r="AD27" s="424"/>
      <c r="AE27" s="424"/>
      <c r="AF27" s="424"/>
      <c r="AG27" s="425"/>
      <c r="AH27" s="445">
        <v>2</v>
      </c>
      <c r="AI27" s="446"/>
      <c r="AJ27" s="446"/>
      <c r="AK27" s="446"/>
      <c r="AL27" s="488"/>
      <c r="AM27" s="445" t="s">
        <v>172</v>
      </c>
      <c r="AN27" s="446"/>
      <c r="AO27" s="446"/>
      <c r="AP27" s="446"/>
      <c r="AQ27" s="446"/>
      <c r="AR27" s="488"/>
      <c r="AS27" s="445" t="s">
        <v>172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200000</v>
      </c>
      <c r="BO27" s="514"/>
      <c r="BP27" s="514"/>
      <c r="BQ27" s="514"/>
      <c r="BR27" s="514"/>
      <c r="BS27" s="514"/>
      <c r="BT27" s="514"/>
      <c r="BU27" s="515"/>
      <c r="BV27" s="513">
        <v>200000</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3150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2275247</v>
      </c>
      <c r="BO28" s="358"/>
      <c r="BP28" s="358"/>
      <c r="BQ28" s="358"/>
      <c r="BR28" s="358"/>
      <c r="BS28" s="358"/>
      <c r="BT28" s="358"/>
      <c r="BU28" s="359"/>
      <c r="BV28" s="357">
        <v>1847208</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18</v>
      </c>
      <c r="M29" s="446"/>
      <c r="N29" s="446"/>
      <c r="O29" s="446"/>
      <c r="P29" s="488"/>
      <c r="Q29" s="445">
        <v>3000</v>
      </c>
      <c r="R29" s="446"/>
      <c r="S29" s="446"/>
      <c r="T29" s="446"/>
      <c r="U29" s="446"/>
      <c r="V29" s="488"/>
      <c r="W29" s="543"/>
      <c r="X29" s="544"/>
      <c r="Y29" s="545"/>
      <c r="Z29" s="444" t="s">
        <v>178</v>
      </c>
      <c r="AA29" s="424"/>
      <c r="AB29" s="424"/>
      <c r="AC29" s="424"/>
      <c r="AD29" s="424"/>
      <c r="AE29" s="424"/>
      <c r="AF29" s="424"/>
      <c r="AG29" s="425"/>
      <c r="AH29" s="445">
        <v>269</v>
      </c>
      <c r="AI29" s="446"/>
      <c r="AJ29" s="446"/>
      <c r="AK29" s="446"/>
      <c r="AL29" s="488"/>
      <c r="AM29" s="445">
        <v>843654</v>
      </c>
      <c r="AN29" s="446"/>
      <c r="AO29" s="446"/>
      <c r="AP29" s="446"/>
      <c r="AQ29" s="446"/>
      <c r="AR29" s="488"/>
      <c r="AS29" s="445">
        <v>3136</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496862</v>
      </c>
      <c r="BO29" s="395"/>
      <c r="BP29" s="395"/>
      <c r="BQ29" s="395"/>
      <c r="BR29" s="395"/>
      <c r="BS29" s="395"/>
      <c r="BT29" s="395"/>
      <c r="BU29" s="396"/>
      <c r="BV29" s="394">
        <v>467860</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96.8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2211889</v>
      </c>
      <c r="BO30" s="514"/>
      <c r="BP30" s="514"/>
      <c r="BQ30" s="514"/>
      <c r="BR30" s="514"/>
      <c r="BS30" s="514"/>
      <c r="BT30" s="514"/>
      <c r="BU30" s="515"/>
      <c r="BV30" s="513">
        <v>2491870</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187</v>
      </c>
      <c r="D33" s="418"/>
      <c r="E33" s="383" t="s">
        <v>188</v>
      </c>
      <c r="F33" s="383"/>
      <c r="G33" s="383"/>
      <c r="H33" s="383"/>
      <c r="I33" s="383"/>
      <c r="J33" s="383"/>
      <c r="K33" s="383"/>
      <c r="L33" s="383"/>
      <c r="M33" s="383"/>
      <c r="N33" s="383"/>
      <c r="O33" s="383"/>
      <c r="P33" s="383"/>
      <c r="Q33" s="383"/>
      <c r="R33" s="383"/>
      <c r="S33" s="383"/>
      <c r="T33" s="167"/>
      <c r="U33" s="418" t="s">
        <v>187</v>
      </c>
      <c r="V33" s="418"/>
      <c r="W33" s="383" t="s">
        <v>188</v>
      </c>
      <c r="X33" s="383"/>
      <c r="Y33" s="383"/>
      <c r="Z33" s="383"/>
      <c r="AA33" s="383"/>
      <c r="AB33" s="383"/>
      <c r="AC33" s="383"/>
      <c r="AD33" s="383"/>
      <c r="AE33" s="383"/>
      <c r="AF33" s="383"/>
      <c r="AG33" s="383"/>
      <c r="AH33" s="383"/>
      <c r="AI33" s="383"/>
      <c r="AJ33" s="383"/>
      <c r="AK33" s="383"/>
      <c r="AL33" s="167"/>
      <c r="AM33" s="418" t="s">
        <v>187</v>
      </c>
      <c r="AN33" s="418"/>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418" t="s">
        <v>189</v>
      </c>
      <c r="BX33" s="418"/>
      <c r="BY33" s="383" t="s">
        <v>191</v>
      </c>
      <c r="BZ33" s="383"/>
      <c r="CA33" s="383"/>
      <c r="CB33" s="383"/>
      <c r="CC33" s="383"/>
      <c r="CD33" s="383"/>
      <c r="CE33" s="383"/>
      <c r="CF33" s="383"/>
      <c r="CG33" s="383"/>
      <c r="CH33" s="383"/>
      <c r="CI33" s="383"/>
      <c r="CJ33" s="383"/>
      <c r="CK33" s="383"/>
      <c r="CL33" s="383"/>
      <c r="CM33" s="383"/>
      <c r="CN33" s="167"/>
      <c r="CO33" s="418" t="s">
        <v>187</v>
      </c>
      <c r="CP33" s="418"/>
      <c r="CQ33" s="383" t="s">
        <v>192</v>
      </c>
      <c r="CR33" s="383"/>
      <c r="CS33" s="383"/>
      <c r="CT33" s="383"/>
      <c r="CU33" s="383"/>
      <c r="CV33" s="383"/>
      <c r="CW33" s="383"/>
      <c r="CX33" s="383"/>
      <c r="CY33" s="383"/>
      <c r="CZ33" s="383"/>
      <c r="DA33" s="383"/>
      <c r="DB33" s="383"/>
      <c r="DC33" s="383"/>
      <c r="DD33" s="383"/>
      <c r="DE33" s="383"/>
      <c r="DF33" s="167"/>
      <c r="DG33" s="583" t="s">
        <v>193</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4</v>
      </c>
      <c r="AN34" s="584"/>
      <c r="AO34" s="585" t="str">
        <f>IF('各会計、関係団体の財政状況及び健全化判断比率'!B30="","",'各会計、関係団体の財政状況及び健全化判断比率'!B30)</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盛岡地区広域消防組合</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八幡平温泉開発</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後期高齢者医療特別会計</v>
      </c>
      <c r="X35" s="585"/>
      <c r="Y35" s="585"/>
      <c r="Z35" s="585"/>
      <c r="AA35" s="585"/>
      <c r="AB35" s="585"/>
      <c r="AC35" s="585"/>
      <c r="AD35" s="585"/>
      <c r="AE35" s="585"/>
      <c r="AF35" s="585"/>
      <c r="AG35" s="585"/>
      <c r="AH35" s="585"/>
      <c r="AI35" s="585"/>
      <c r="AJ35" s="585"/>
      <c r="AK35" s="585"/>
      <c r="AL35" s="163"/>
      <c r="AM35" s="584">
        <f t="shared" ref="AM35:AM43" si="0">IF(AO35="","",AM34+1)</f>
        <v>5</v>
      </c>
      <c r="AN35" s="584"/>
      <c r="AO35" s="585" t="str">
        <f>IF('各会計、関係団体の財政状況及び健全化判断比率'!B31="","",'各会計、関係団体の財政状況及び健全化判断比率'!B31)</f>
        <v>病院事業会計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盛岡北部行政事務組合（一般会計）</v>
      </c>
      <c r="BZ35" s="585"/>
      <c r="CA35" s="585"/>
      <c r="CB35" s="585"/>
      <c r="CC35" s="585"/>
      <c r="CD35" s="585"/>
      <c r="CE35" s="585"/>
      <c r="CF35" s="585"/>
      <c r="CG35" s="585"/>
      <c r="CH35" s="585"/>
      <c r="CI35" s="585"/>
      <c r="CJ35" s="585"/>
      <c r="CK35" s="585"/>
      <c r="CL35" s="585"/>
      <c r="CM35" s="585"/>
      <c r="CN35" s="163"/>
      <c r="CO35" s="584">
        <f t="shared" ref="CO35:CO43" si="3">IF(CQ35="","",CO34+1)</f>
        <v>16</v>
      </c>
      <c r="CP35" s="584"/>
      <c r="CQ35" s="585" t="str">
        <f>IF('各会計、関係団体の財政状況及び健全化判断比率'!BS8="","",'各会計、関係団体の財政状況及び健全化判断比率'!BS8)</f>
        <v>地熱染色研究所</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t="str">
        <f t="shared" ref="U36:U43" si="4">IF(W36="","",U35+1)</f>
        <v/>
      </c>
      <c r="V36" s="584"/>
      <c r="W36" s="585"/>
      <c r="X36" s="585"/>
      <c r="Y36" s="585"/>
      <c r="Z36" s="585"/>
      <c r="AA36" s="585"/>
      <c r="AB36" s="585"/>
      <c r="AC36" s="585"/>
      <c r="AD36" s="585"/>
      <c r="AE36" s="585"/>
      <c r="AF36" s="585"/>
      <c r="AG36" s="585"/>
      <c r="AH36" s="585"/>
      <c r="AI36" s="585"/>
      <c r="AJ36" s="585"/>
      <c r="AK36" s="585"/>
      <c r="AL36" s="163"/>
      <c r="AM36" s="584">
        <f t="shared" si="0"/>
        <v>6</v>
      </c>
      <c r="AN36" s="584"/>
      <c r="AO36" s="585" t="str">
        <f>IF('各会計、関係団体の財政状況及び健全化判断比率'!B32="","",'各会計、関係団体の財政状況及び健全化判断比率'!B32)</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盛岡北部行政事務組合（特別会計）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岩手県市町村総合事務組合（一般会計）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岩手県市町村総合事務組合（特別会計）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岩手県後期高齢者医療広域連合（一般会計）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岩手県後期高齢者医療広域連合（特別会計）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14</v>
      </c>
      <c r="BX41" s="584"/>
      <c r="BY41" s="585" t="str">
        <f>IF('各会計、関係団体の財政状況及び健全化判断比率'!B75="","",'各会計、関係団体の財政状況及び健全化判断比率'!B75)</f>
        <v>盛岡広域環境組合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cTC+5pEFN867Yv+NvSg71CcGFg4qHosaC8m+89FK08AIdfkkns5sSOKf7z/OXYEc0kzNWRXbj9yqH9KDl0jrvg==" saltValue="4R0pN2XoD/fAP+xPkQiOI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3401097</v>
      </c>
      <c r="S5" s="600"/>
      <c r="T5" s="600"/>
      <c r="U5" s="600"/>
      <c r="V5" s="600"/>
      <c r="W5" s="600"/>
      <c r="X5" s="600"/>
      <c r="Y5" s="601"/>
      <c r="Z5" s="602">
        <v>17.2</v>
      </c>
      <c r="AA5" s="602"/>
      <c r="AB5" s="602"/>
      <c r="AC5" s="602"/>
      <c r="AD5" s="603">
        <v>3401097</v>
      </c>
      <c r="AE5" s="603"/>
      <c r="AF5" s="603"/>
      <c r="AG5" s="603"/>
      <c r="AH5" s="603"/>
      <c r="AI5" s="603"/>
      <c r="AJ5" s="603"/>
      <c r="AK5" s="603"/>
      <c r="AL5" s="604">
        <v>27.9</v>
      </c>
      <c r="AM5" s="605"/>
      <c r="AN5" s="605"/>
      <c r="AO5" s="606"/>
      <c r="AP5" s="596" t="s">
        <v>217</v>
      </c>
      <c r="AQ5" s="597"/>
      <c r="AR5" s="597"/>
      <c r="AS5" s="597"/>
      <c r="AT5" s="597"/>
      <c r="AU5" s="597"/>
      <c r="AV5" s="597"/>
      <c r="AW5" s="597"/>
      <c r="AX5" s="597"/>
      <c r="AY5" s="597"/>
      <c r="AZ5" s="597"/>
      <c r="BA5" s="597"/>
      <c r="BB5" s="597"/>
      <c r="BC5" s="597"/>
      <c r="BD5" s="597"/>
      <c r="BE5" s="597"/>
      <c r="BF5" s="598"/>
      <c r="BG5" s="610">
        <v>3336471</v>
      </c>
      <c r="BH5" s="611"/>
      <c r="BI5" s="611"/>
      <c r="BJ5" s="611"/>
      <c r="BK5" s="611"/>
      <c r="BL5" s="611"/>
      <c r="BM5" s="611"/>
      <c r="BN5" s="612"/>
      <c r="BO5" s="613">
        <v>98.1</v>
      </c>
      <c r="BP5" s="613"/>
      <c r="BQ5" s="613"/>
      <c r="BR5" s="613"/>
      <c r="BS5" s="614">
        <v>37591</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325024</v>
      </c>
      <c r="S6" s="611"/>
      <c r="T6" s="611"/>
      <c r="U6" s="611"/>
      <c r="V6" s="611"/>
      <c r="W6" s="611"/>
      <c r="X6" s="611"/>
      <c r="Y6" s="612"/>
      <c r="Z6" s="613">
        <v>1.6</v>
      </c>
      <c r="AA6" s="613"/>
      <c r="AB6" s="613"/>
      <c r="AC6" s="613"/>
      <c r="AD6" s="614">
        <v>325024</v>
      </c>
      <c r="AE6" s="614"/>
      <c r="AF6" s="614"/>
      <c r="AG6" s="614"/>
      <c r="AH6" s="614"/>
      <c r="AI6" s="614"/>
      <c r="AJ6" s="614"/>
      <c r="AK6" s="614"/>
      <c r="AL6" s="615">
        <v>2.7</v>
      </c>
      <c r="AM6" s="616"/>
      <c r="AN6" s="616"/>
      <c r="AO6" s="617"/>
      <c r="AP6" s="607" t="s">
        <v>222</v>
      </c>
      <c r="AQ6" s="608"/>
      <c r="AR6" s="608"/>
      <c r="AS6" s="608"/>
      <c r="AT6" s="608"/>
      <c r="AU6" s="608"/>
      <c r="AV6" s="608"/>
      <c r="AW6" s="608"/>
      <c r="AX6" s="608"/>
      <c r="AY6" s="608"/>
      <c r="AZ6" s="608"/>
      <c r="BA6" s="608"/>
      <c r="BB6" s="608"/>
      <c r="BC6" s="608"/>
      <c r="BD6" s="608"/>
      <c r="BE6" s="608"/>
      <c r="BF6" s="609"/>
      <c r="BG6" s="610">
        <v>3336471</v>
      </c>
      <c r="BH6" s="611"/>
      <c r="BI6" s="611"/>
      <c r="BJ6" s="611"/>
      <c r="BK6" s="611"/>
      <c r="BL6" s="611"/>
      <c r="BM6" s="611"/>
      <c r="BN6" s="612"/>
      <c r="BO6" s="613">
        <v>98.1</v>
      </c>
      <c r="BP6" s="613"/>
      <c r="BQ6" s="613"/>
      <c r="BR6" s="613"/>
      <c r="BS6" s="614">
        <v>37591</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154611</v>
      </c>
      <c r="CS6" s="611"/>
      <c r="CT6" s="611"/>
      <c r="CU6" s="611"/>
      <c r="CV6" s="611"/>
      <c r="CW6" s="611"/>
      <c r="CX6" s="611"/>
      <c r="CY6" s="612"/>
      <c r="CZ6" s="604">
        <v>0.8</v>
      </c>
      <c r="DA6" s="605"/>
      <c r="DB6" s="605"/>
      <c r="DC6" s="621"/>
      <c r="DD6" s="619" t="s">
        <v>122</v>
      </c>
      <c r="DE6" s="611"/>
      <c r="DF6" s="611"/>
      <c r="DG6" s="611"/>
      <c r="DH6" s="611"/>
      <c r="DI6" s="611"/>
      <c r="DJ6" s="611"/>
      <c r="DK6" s="611"/>
      <c r="DL6" s="611"/>
      <c r="DM6" s="611"/>
      <c r="DN6" s="611"/>
      <c r="DO6" s="611"/>
      <c r="DP6" s="612"/>
      <c r="DQ6" s="619">
        <v>154463</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721</v>
      </c>
      <c r="S7" s="611"/>
      <c r="T7" s="611"/>
      <c r="U7" s="611"/>
      <c r="V7" s="611"/>
      <c r="W7" s="611"/>
      <c r="X7" s="611"/>
      <c r="Y7" s="612"/>
      <c r="Z7" s="613">
        <v>0</v>
      </c>
      <c r="AA7" s="613"/>
      <c r="AB7" s="613"/>
      <c r="AC7" s="613"/>
      <c r="AD7" s="614">
        <v>721</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1052092</v>
      </c>
      <c r="BH7" s="611"/>
      <c r="BI7" s="611"/>
      <c r="BJ7" s="611"/>
      <c r="BK7" s="611"/>
      <c r="BL7" s="611"/>
      <c r="BM7" s="611"/>
      <c r="BN7" s="612"/>
      <c r="BO7" s="613">
        <v>30.9</v>
      </c>
      <c r="BP7" s="613"/>
      <c r="BQ7" s="613"/>
      <c r="BR7" s="613"/>
      <c r="BS7" s="614">
        <v>37591</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2992305</v>
      </c>
      <c r="CS7" s="611"/>
      <c r="CT7" s="611"/>
      <c r="CU7" s="611"/>
      <c r="CV7" s="611"/>
      <c r="CW7" s="611"/>
      <c r="CX7" s="611"/>
      <c r="CY7" s="612"/>
      <c r="CZ7" s="613">
        <v>15.6</v>
      </c>
      <c r="DA7" s="613"/>
      <c r="DB7" s="613"/>
      <c r="DC7" s="613"/>
      <c r="DD7" s="619">
        <v>86703</v>
      </c>
      <c r="DE7" s="611"/>
      <c r="DF7" s="611"/>
      <c r="DG7" s="611"/>
      <c r="DH7" s="611"/>
      <c r="DI7" s="611"/>
      <c r="DJ7" s="611"/>
      <c r="DK7" s="611"/>
      <c r="DL7" s="611"/>
      <c r="DM7" s="611"/>
      <c r="DN7" s="611"/>
      <c r="DO7" s="611"/>
      <c r="DP7" s="612"/>
      <c r="DQ7" s="619">
        <v>2498301</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8647</v>
      </c>
      <c r="S8" s="611"/>
      <c r="T8" s="611"/>
      <c r="U8" s="611"/>
      <c r="V8" s="611"/>
      <c r="W8" s="611"/>
      <c r="X8" s="611"/>
      <c r="Y8" s="612"/>
      <c r="Z8" s="613">
        <v>0</v>
      </c>
      <c r="AA8" s="613"/>
      <c r="AB8" s="613"/>
      <c r="AC8" s="613"/>
      <c r="AD8" s="614">
        <v>8647</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37036</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5187788</v>
      </c>
      <c r="CS8" s="611"/>
      <c r="CT8" s="611"/>
      <c r="CU8" s="611"/>
      <c r="CV8" s="611"/>
      <c r="CW8" s="611"/>
      <c r="CX8" s="611"/>
      <c r="CY8" s="612"/>
      <c r="CZ8" s="613">
        <v>27.1</v>
      </c>
      <c r="DA8" s="613"/>
      <c r="DB8" s="613"/>
      <c r="DC8" s="613"/>
      <c r="DD8" s="619">
        <v>3791</v>
      </c>
      <c r="DE8" s="611"/>
      <c r="DF8" s="611"/>
      <c r="DG8" s="611"/>
      <c r="DH8" s="611"/>
      <c r="DI8" s="611"/>
      <c r="DJ8" s="611"/>
      <c r="DK8" s="611"/>
      <c r="DL8" s="611"/>
      <c r="DM8" s="611"/>
      <c r="DN8" s="611"/>
      <c r="DO8" s="611"/>
      <c r="DP8" s="612"/>
      <c r="DQ8" s="619">
        <v>2682122</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11881</v>
      </c>
      <c r="S9" s="611"/>
      <c r="T9" s="611"/>
      <c r="U9" s="611"/>
      <c r="V9" s="611"/>
      <c r="W9" s="611"/>
      <c r="X9" s="611"/>
      <c r="Y9" s="612"/>
      <c r="Z9" s="613">
        <v>0.1</v>
      </c>
      <c r="AA9" s="613"/>
      <c r="AB9" s="613"/>
      <c r="AC9" s="613"/>
      <c r="AD9" s="614">
        <v>11881</v>
      </c>
      <c r="AE9" s="614"/>
      <c r="AF9" s="614"/>
      <c r="AG9" s="614"/>
      <c r="AH9" s="614"/>
      <c r="AI9" s="614"/>
      <c r="AJ9" s="614"/>
      <c r="AK9" s="614"/>
      <c r="AL9" s="615">
        <v>0.1</v>
      </c>
      <c r="AM9" s="616"/>
      <c r="AN9" s="616"/>
      <c r="AO9" s="617"/>
      <c r="AP9" s="607" t="s">
        <v>231</v>
      </c>
      <c r="AQ9" s="608"/>
      <c r="AR9" s="608"/>
      <c r="AS9" s="608"/>
      <c r="AT9" s="608"/>
      <c r="AU9" s="608"/>
      <c r="AV9" s="608"/>
      <c r="AW9" s="608"/>
      <c r="AX9" s="608"/>
      <c r="AY9" s="608"/>
      <c r="AZ9" s="608"/>
      <c r="BA9" s="608"/>
      <c r="BB9" s="608"/>
      <c r="BC9" s="608"/>
      <c r="BD9" s="608"/>
      <c r="BE9" s="608"/>
      <c r="BF9" s="609"/>
      <c r="BG9" s="610">
        <v>783801</v>
      </c>
      <c r="BH9" s="611"/>
      <c r="BI9" s="611"/>
      <c r="BJ9" s="611"/>
      <c r="BK9" s="611"/>
      <c r="BL9" s="611"/>
      <c r="BM9" s="611"/>
      <c r="BN9" s="612"/>
      <c r="BO9" s="613">
        <v>23</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1850095</v>
      </c>
      <c r="CS9" s="611"/>
      <c r="CT9" s="611"/>
      <c r="CU9" s="611"/>
      <c r="CV9" s="611"/>
      <c r="CW9" s="611"/>
      <c r="CX9" s="611"/>
      <c r="CY9" s="612"/>
      <c r="CZ9" s="613">
        <v>9.6999999999999993</v>
      </c>
      <c r="DA9" s="613"/>
      <c r="DB9" s="613"/>
      <c r="DC9" s="613"/>
      <c r="DD9" s="619">
        <v>10406</v>
      </c>
      <c r="DE9" s="611"/>
      <c r="DF9" s="611"/>
      <c r="DG9" s="611"/>
      <c r="DH9" s="611"/>
      <c r="DI9" s="611"/>
      <c r="DJ9" s="611"/>
      <c r="DK9" s="611"/>
      <c r="DL9" s="611"/>
      <c r="DM9" s="611"/>
      <c r="DN9" s="611"/>
      <c r="DO9" s="611"/>
      <c r="DP9" s="612"/>
      <c r="DQ9" s="619">
        <v>1709588</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99327</v>
      </c>
      <c r="BH10" s="611"/>
      <c r="BI10" s="611"/>
      <c r="BJ10" s="611"/>
      <c r="BK10" s="611"/>
      <c r="BL10" s="611"/>
      <c r="BM10" s="611"/>
      <c r="BN10" s="612"/>
      <c r="BO10" s="613">
        <v>2.9</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388</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388</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629969</v>
      </c>
      <c r="S11" s="611"/>
      <c r="T11" s="611"/>
      <c r="U11" s="611"/>
      <c r="V11" s="611"/>
      <c r="W11" s="611"/>
      <c r="X11" s="611"/>
      <c r="Y11" s="612"/>
      <c r="Z11" s="615">
        <v>3.2</v>
      </c>
      <c r="AA11" s="616"/>
      <c r="AB11" s="616"/>
      <c r="AC11" s="622"/>
      <c r="AD11" s="619">
        <v>629969</v>
      </c>
      <c r="AE11" s="611"/>
      <c r="AF11" s="611"/>
      <c r="AG11" s="611"/>
      <c r="AH11" s="611"/>
      <c r="AI11" s="611"/>
      <c r="AJ11" s="611"/>
      <c r="AK11" s="612"/>
      <c r="AL11" s="615">
        <v>5.2</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131928</v>
      </c>
      <c r="BH11" s="611"/>
      <c r="BI11" s="611"/>
      <c r="BJ11" s="611"/>
      <c r="BK11" s="611"/>
      <c r="BL11" s="611"/>
      <c r="BM11" s="611"/>
      <c r="BN11" s="612"/>
      <c r="BO11" s="613">
        <v>3.9</v>
      </c>
      <c r="BP11" s="613"/>
      <c r="BQ11" s="613"/>
      <c r="BR11" s="613"/>
      <c r="BS11" s="614">
        <v>37591</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1068695</v>
      </c>
      <c r="CS11" s="611"/>
      <c r="CT11" s="611"/>
      <c r="CU11" s="611"/>
      <c r="CV11" s="611"/>
      <c r="CW11" s="611"/>
      <c r="CX11" s="611"/>
      <c r="CY11" s="612"/>
      <c r="CZ11" s="613">
        <v>5.6</v>
      </c>
      <c r="DA11" s="613"/>
      <c r="DB11" s="613"/>
      <c r="DC11" s="613"/>
      <c r="DD11" s="619">
        <v>175548</v>
      </c>
      <c r="DE11" s="611"/>
      <c r="DF11" s="611"/>
      <c r="DG11" s="611"/>
      <c r="DH11" s="611"/>
      <c r="DI11" s="611"/>
      <c r="DJ11" s="611"/>
      <c r="DK11" s="611"/>
      <c r="DL11" s="611"/>
      <c r="DM11" s="611"/>
      <c r="DN11" s="611"/>
      <c r="DO11" s="611"/>
      <c r="DP11" s="612"/>
      <c r="DQ11" s="619">
        <v>559881</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v>17807</v>
      </c>
      <c r="S12" s="611"/>
      <c r="T12" s="611"/>
      <c r="U12" s="611"/>
      <c r="V12" s="611"/>
      <c r="W12" s="611"/>
      <c r="X12" s="611"/>
      <c r="Y12" s="612"/>
      <c r="Z12" s="613">
        <v>0.1</v>
      </c>
      <c r="AA12" s="613"/>
      <c r="AB12" s="613"/>
      <c r="AC12" s="613"/>
      <c r="AD12" s="614">
        <v>17807</v>
      </c>
      <c r="AE12" s="614"/>
      <c r="AF12" s="614"/>
      <c r="AG12" s="614"/>
      <c r="AH12" s="614"/>
      <c r="AI12" s="614"/>
      <c r="AJ12" s="614"/>
      <c r="AK12" s="614"/>
      <c r="AL12" s="615">
        <v>0.1</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1969186</v>
      </c>
      <c r="BH12" s="611"/>
      <c r="BI12" s="611"/>
      <c r="BJ12" s="611"/>
      <c r="BK12" s="611"/>
      <c r="BL12" s="611"/>
      <c r="BM12" s="611"/>
      <c r="BN12" s="612"/>
      <c r="BO12" s="613">
        <v>57.9</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1077742</v>
      </c>
      <c r="CS12" s="611"/>
      <c r="CT12" s="611"/>
      <c r="CU12" s="611"/>
      <c r="CV12" s="611"/>
      <c r="CW12" s="611"/>
      <c r="CX12" s="611"/>
      <c r="CY12" s="612"/>
      <c r="CZ12" s="613">
        <v>5.6</v>
      </c>
      <c r="DA12" s="613"/>
      <c r="DB12" s="613"/>
      <c r="DC12" s="613"/>
      <c r="DD12" s="619">
        <v>392309</v>
      </c>
      <c r="DE12" s="611"/>
      <c r="DF12" s="611"/>
      <c r="DG12" s="611"/>
      <c r="DH12" s="611"/>
      <c r="DI12" s="611"/>
      <c r="DJ12" s="611"/>
      <c r="DK12" s="611"/>
      <c r="DL12" s="611"/>
      <c r="DM12" s="611"/>
      <c r="DN12" s="611"/>
      <c r="DO12" s="611"/>
      <c r="DP12" s="612"/>
      <c r="DQ12" s="619">
        <v>432185</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1872961</v>
      </c>
      <c r="BH13" s="611"/>
      <c r="BI13" s="611"/>
      <c r="BJ13" s="611"/>
      <c r="BK13" s="611"/>
      <c r="BL13" s="611"/>
      <c r="BM13" s="611"/>
      <c r="BN13" s="612"/>
      <c r="BO13" s="613">
        <v>55.1</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2231028</v>
      </c>
      <c r="CS13" s="611"/>
      <c r="CT13" s="611"/>
      <c r="CU13" s="611"/>
      <c r="CV13" s="611"/>
      <c r="CW13" s="611"/>
      <c r="CX13" s="611"/>
      <c r="CY13" s="612"/>
      <c r="CZ13" s="613">
        <v>11.7</v>
      </c>
      <c r="DA13" s="613"/>
      <c r="DB13" s="613"/>
      <c r="DC13" s="613"/>
      <c r="DD13" s="619">
        <v>597027</v>
      </c>
      <c r="DE13" s="611"/>
      <c r="DF13" s="611"/>
      <c r="DG13" s="611"/>
      <c r="DH13" s="611"/>
      <c r="DI13" s="611"/>
      <c r="DJ13" s="611"/>
      <c r="DK13" s="611"/>
      <c r="DL13" s="611"/>
      <c r="DM13" s="611"/>
      <c r="DN13" s="611"/>
      <c r="DO13" s="611"/>
      <c r="DP13" s="612"/>
      <c r="DQ13" s="619">
        <v>1595307</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114138</v>
      </c>
      <c r="BH14" s="611"/>
      <c r="BI14" s="611"/>
      <c r="BJ14" s="611"/>
      <c r="BK14" s="611"/>
      <c r="BL14" s="611"/>
      <c r="BM14" s="611"/>
      <c r="BN14" s="612"/>
      <c r="BO14" s="613">
        <v>3.4</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849866</v>
      </c>
      <c r="CS14" s="611"/>
      <c r="CT14" s="611"/>
      <c r="CU14" s="611"/>
      <c r="CV14" s="611"/>
      <c r="CW14" s="611"/>
      <c r="CX14" s="611"/>
      <c r="CY14" s="612"/>
      <c r="CZ14" s="613">
        <v>4.4000000000000004</v>
      </c>
      <c r="DA14" s="613"/>
      <c r="DB14" s="613"/>
      <c r="DC14" s="613"/>
      <c r="DD14" s="619">
        <v>35852</v>
      </c>
      <c r="DE14" s="611"/>
      <c r="DF14" s="611"/>
      <c r="DG14" s="611"/>
      <c r="DH14" s="611"/>
      <c r="DI14" s="611"/>
      <c r="DJ14" s="611"/>
      <c r="DK14" s="611"/>
      <c r="DL14" s="611"/>
      <c r="DM14" s="611"/>
      <c r="DN14" s="611"/>
      <c r="DO14" s="611"/>
      <c r="DP14" s="612"/>
      <c r="DQ14" s="619">
        <v>811490</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16911</v>
      </c>
      <c r="S15" s="611"/>
      <c r="T15" s="611"/>
      <c r="U15" s="611"/>
      <c r="V15" s="611"/>
      <c r="W15" s="611"/>
      <c r="X15" s="611"/>
      <c r="Y15" s="612"/>
      <c r="Z15" s="613">
        <v>0.1</v>
      </c>
      <c r="AA15" s="613"/>
      <c r="AB15" s="613"/>
      <c r="AC15" s="613"/>
      <c r="AD15" s="614">
        <v>16911</v>
      </c>
      <c r="AE15" s="614"/>
      <c r="AF15" s="614"/>
      <c r="AG15" s="614"/>
      <c r="AH15" s="614"/>
      <c r="AI15" s="614"/>
      <c r="AJ15" s="614"/>
      <c r="AK15" s="614"/>
      <c r="AL15" s="615">
        <v>0.1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201055</v>
      </c>
      <c r="BH15" s="611"/>
      <c r="BI15" s="611"/>
      <c r="BJ15" s="611"/>
      <c r="BK15" s="611"/>
      <c r="BL15" s="611"/>
      <c r="BM15" s="611"/>
      <c r="BN15" s="612"/>
      <c r="BO15" s="613">
        <v>5.9</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1338101</v>
      </c>
      <c r="CS15" s="611"/>
      <c r="CT15" s="611"/>
      <c r="CU15" s="611"/>
      <c r="CV15" s="611"/>
      <c r="CW15" s="611"/>
      <c r="CX15" s="611"/>
      <c r="CY15" s="612"/>
      <c r="CZ15" s="613">
        <v>7</v>
      </c>
      <c r="DA15" s="613"/>
      <c r="DB15" s="613"/>
      <c r="DC15" s="613"/>
      <c r="DD15" s="619">
        <v>134846</v>
      </c>
      <c r="DE15" s="611"/>
      <c r="DF15" s="611"/>
      <c r="DG15" s="611"/>
      <c r="DH15" s="611"/>
      <c r="DI15" s="611"/>
      <c r="DJ15" s="611"/>
      <c r="DK15" s="611"/>
      <c r="DL15" s="611"/>
      <c r="DM15" s="611"/>
      <c r="DN15" s="611"/>
      <c r="DO15" s="611"/>
      <c r="DP15" s="612"/>
      <c r="DQ15" s="619">
        <v>1054521</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42121</v>
      </c>
      <c r="S16" s="611"/>
      <c r="T16" s="611"/>
      <c r="U16" s="611"/>
      <c r="V16" s="611"/>
      <c r="W16" s="611"/>
      <c r="X16" s="611"/>
      <c r="Y16" s="612"/>
      <c r="Z16" s="613">
        <v>0.2</v>
      </c>
      <c r="AA16" s="613"/>
      <c r="AB16" s="613"/>
      <c r="AC16" s="613"/>
      <c r="AD16" s="614">
        <v>42121</v>
      </c>
      <c r="AE16" s="614"/>
      <c r="AF16" s="614"/>
      <c r="AG16" s="614"/>
      <c r="AH16" s="614"/>
      <c r="AI16" s="614"/>
      <c r="AJ16" s="614"/>
      <c r="AK16" s="614"/>
      <c r="AL16" s="615">
        <v>0.3</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9257</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4257</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98762</v>
      </c>
      <c r="S17" s="611"/>
      <c r="T17" s="611"/>
      <c r="U17" s="611"/>
      <c r="V17" s="611"/>
      <c r="W17" s="611"/>
      <c r="X17" s="611"/>
      <c r="Y17" s="612"/>
      <c r="Z17" s="613">
        <v>0.5</v>
      </c>
      <c r="AA17" s="613"/>
      <c r="AB17" s="613"/>
      <c r="AC17" s="613"/>
      <c r="AD17" s="614">
        <v>98762</v>
      </c>
      <c r="AE17" s="614"/>
      <c r="AF17" s="614"/>
      <c r="AG17" s="614"/>
      <c r="AH17" s="614"/>
      <c r="AI17" s="614"/>
      <c r="AJ17" s="614"/>
      <c r="AK17" s="614"/>
      <c r="AL17" s="615">
        <v>0.8</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2365224</v>
      </c>
      <c r="CS17" s="611"/>
      <c r="CT17" s="611"/>
      <c r="CU17" s="611"/>
      <c r="CV17" s="611"/>
      <c r="CW17" s="611"/>
      <c r="CX17" s="611"/>
      <c r="CY17" s="612"/>
      <c r="CZ17" s="613">
        <v>12.4</v>
      </c>
      <c r="DA17" s="613"/>
      <c r="DB17" s="613"/>
      <c r="DC17" s="613"/>
      <c r="DD17" s="619" t="s">
        <v>122</v>
      </c>
      <c r="DE17" s="611"/>
      <c r="DF17" s="611"/>
      <c r="DG17" s="611"/>
      <c r="DH17" s="611"/>
      <c r="DI17" s="611"/>
      <c r="DJ17" s="611"/>
      <c r="DK17" s="611"/>
      <c r="DL17" s="611"/>
      <c r="DM17" s="611"/>
      <c r="DN17" s="611"/>
      <c r="DO17" s="611"/>
      <c r="DP17" s="612"/>
      <c r="DQ17" s="619">
        <v>2365122</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11579</v>
      </c>
      <c r="S18" s="611"/>
      <c r="T18" s="611"/>
      <c r="U18" s="611"/>
      <c r="V18" s="611"/>
      <c r="W18" s="611"/>
      <c r="X18" s="611"/>
      <c r="Y18" s="612"/>
      <c r="Z18" s="613">
        <v>0.1</v>
      </c>
      <c r="AA18" s="613"/>
      <c r="AB18" s="613"/>
      <c r="AC18" s="613"/>
      <c r="AD18" s="614">
        <v>11579</v>
      </c>
      <c r="AE18" s="614"/>
      <c r="AF18" s="614"/>
      <c r="AG18" s="614"/>
      <c r="AH18" s="614"/>
      <c r="AI18" s="614"/>
      <c r="AJ18" s="614"/>
      <c r="AK18" s="614"/>
      <c r="AL18" s="615">
        <v>0.1</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87072</v>
      </c>
      <c r="S19" s="611"/>
      <c r="T19" s="611"/>
      <c r="U19" s="611"/>
      <c r="V19" s="611"/>
      <c r="W19" s="611"/>
      <c r="X19" s="611"/>
      <c r="Y19" s="612"/>
      <c r="Z19" s="613">
        <v>0.4</v>
      </c>
      <c r="AA19" s="613"/>
      <c r="AB19" s="613"/>
      <c r="AC19" s="613"/>
      <c r="AD19" s="614">
        <v>87072</v>
      </c>
      <c r="AE19" s="614"/>
      <c r="AF19" s="614"/>
      <c r="AG19" s="614"/>
      <c r="AH19" s="614"/>
      <c r="AI19" s="614"/>
      <c r="AJ19" s="614"/>
      <c r="AK19" s="614"/>
      <c r="AL19" s="615">
        <v>0.7</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64626</v>
      </c>
      <c r="BH19" s="611"/>
      <c r="BI19" s="611"/>
      <c r="BJ19" s="611"/>
      <c r="BK19" s="611"/>
      <c r="BL19" s="611"/>
      <c r="BM19" s="611"/>
      <c r="BN19" s="612"/>
      <c r="BO19" s="613">
        <v>1.9</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111</v>
      </c>
      <c r="S20" s="611"/>
      <c r="T20" s="611"/>
      <c r="U20" s="611"/>
      <c r="V20" s="611"/>
      <c r="W20" s="611"/>
      <c r="X20" s="611"/>
      <c r="Y20" s="612"/>
      <c r="Z20" s="613">
        <v>0</v>
      </c>
      <c r="AA20" s="613"/>
      <c r="AB20" s="613"/>
      <c r="AC20" s="613"/>
      <c r="AD20" s="614">
        <v>111</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64626</v>
      </c>
      <c r="BH20" s="611"/>
      <c r="BI20" s="611"/>
      <c r="BJ20" s="611"/>
      <c r="BK20" s="611"/>
      <c r="BL20" s="611"/>
      <c r="BM20" s="611"/>
      <c r="BN20" s="612"/>
      <c r="BO20" s="613">
        <v>1.9</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19125100</v>
      </c>
      <c r="CS20" s="611"/>
      <c r="CT20" s="611"/>
      <c r="CU20" s="611"/>
      <c r="CV20" s="611"/>
      <c r="CW20" s="611"/>
      <c r="CX20" s="611"/>
      <c r="CY20" s="612"/>
      <c r="CZ20" s="613">
        <v>100</v>
      </c>
      <c r="DA20" s="613"/>
      <c r="DB20" s="613"/>
      <c r="DC20" s="613"/>
      <c r="DD20" s="619">
        <v>1436482</v>
      </c>
      <c r="DE20" s="611"/>
      <c r="DF20" s="611"/>
      <c r="DG20" s="611"/>
      <c r="DH20" s="611"/>
      <c r="DI20" s="611"/>
      <c r="DJ20" s="611"/>
      <c r="DK20" s="611"/>
      <c r="DL20" s="611"/>
      <c r="DM20" s="611"/>
      <c r="DN20" s="611"/>
      <c r="DO20" s="611"/>
      <c r="DP20" s="612"/>
      <c r="DQ20" s="619">
        <v>13867625</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8227417</v>
      </c>
      <c r="S21" s="611"/>
      <c r="T21" s="611"/>
      <c r="U21" s="611"/>
      <c r="V21" s="611"/>
      <c r="W21" s="611"/>
      <c r="X21" s="611"/>
      <c r="Y21" s="612"/>
      <c r="Z21" s="613">
        <v>41.5</v>
      </c>
      <c r="AA21" s="613"/>
      <c r="AB21" s="613"/>
      <c r="AC21" s="613"/>
      <c r="AD21" s="614">
        <v>7595702</v>
      </c>
      <c r="AE21" s="614"/>
      <c r="AF21" s="614"/>
      <c r="AG21" s="614"/>
      <c r="AH21" s="614"/>
      <c r="AI21" s="614"/>
      <c r="AJ21" s="614"/>
      <c r="AK21" s="614"/>
      <c r="AL21" s="615">
        <v>62.4</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64626</v>
      </c>
      <c r="BH21" s="611"/>
      <c r="BI21" s="611"/>
      <c r="BJ21" s="611"/>
      <c r="BK21" s="611"/>
      <c r="BL21" s="611"/>
      <c r="BM21" s="611"/>
      <c r="BN21" s="612"/>
      <c r="BO21" s="613">
        <v>1.9</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7595702</v>
      </c>
      <c r="S22" s="611"/>
      <c r="T22" s="611"/>
      <c r="U22" s="611"/>
      <c r="V22" s="611"/>
      <c r="W22" s="611"/>
      <c r="X22" s="611"/>
      <c r="Y22" s="612"/>
      <c r="Z22" s="613">
        <v>38.299999999999997</v>
      </c>
      <c r="AA22" s="613"/>
      <c r="AB22" s="613"/>
      <c r="AC22" s="613"/>
      <c r="AD22" s="614">
        <v>7595702</v>
      </c>
      <c r="AE22" s="614"/>
      <c r="AF22" s="614"/>
      <c r="AG22" s="614"/>
      <c r="AH22" s="614"/>
      <c r="AI22" s="614"/>
      <c r="AJ22" s="614"/>
      <c r="AK22" s="614"/>
      <c r="AL22" s="615">
        <v>62.4</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631607</v>
      </c>
      <c r="S23" s="611"/>
      <c r="T23" s="611"/>
      <c r="U23" s="611"/>
      <c r="V23" s="611"/>
      <c r="W23" s="611"/>
      <c r="X23" s="611"/>
      <c r="Y23" s="612"/>
      <c r="Z23" s="613">
        <v>3.2</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v>108</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8172659</v>
      </c>
      <c r="CS24" s="600"/>
      <c r="CT24" s="600"/>
      <c r="CU24" s="600"/>
      <c r="CV24" s="600"/>
      <c r="CW24" s="600"/>
      <c r="CX24" s="600"/>
      <c r="CY24" s="601"/>
      <c r="CZ24" s="604">
        <v>42.7</v>
      </c>
      <c r="DA24" s="605"/>
      <c r="DB24" s="605"/>
      <c r="DC24" s="621"/>
      <c r="DD24" s="645">
        <v>5800874</v>
      </c>
      <c r="DE24" s="600"/>
      <c r="DF24" s="600"/>
      <c r="DG24" s="600"/>
      <c r="DH24" s="600"/>
      <c r="DI24" s="600"/>
      <c r="DJ24" s="600"/>
      <c r="DK24" s="601"/>
      <c r="DL24" s="645">
        <v>5610766</v>
      </c>
      <c r="DM24" s="600"/>
      <c r="DN24" s="600"/>
      <c r="DO24" s="600"/>
      <c r="DP24" s="600"/>
      <c r="DQ24" s="600"/>
      <c r="DR24" s="600"/>
      <c r="DS24" s="600"/>
      <c r="DT24" s="600"/>
      <c r="DU24" s="600"/>
      <c r="DV24" s="601"/>
      <c r="DW24" s="604">
        <v>46</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12780357</v>
      </c>
      <c r="S25" s="611"/>
      <c r="T25" s="611"/>
      <c r="U25" s="611"/>
      <c r="V25" s="611"/>
      <c r="W25" s="611"/>
      <c r="X25" s="611"/>
      <c r="Y25" s="612"/>
      <c r="Z25" s="613">
        <v>64.5</v>
      </c>
      <c r="AA25" s="613"/>
      <c r="AB25" s="613"/>
      <c r="AC25" s="613"/>
      <c r="AD25" s="614">
        <v>12148642</v>
      </c>
      <c r="AE25" s="614"/>
      <c r="AF25" s="614"/>
      <c r="AG25" s="614"/>
      <c r="AH25" s="614"/>
      <c r="AI25" s="614"/>
      <c r="AJ25" s="614"/>
      <c r="AK25" s="614"/>
      <c r="AL25" s="615">
        <v>99.8</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2840380</v>
      </c>
      <c r="CS25" s="642"/>
      <c r="CT25" s="642"/>
      <c r="CU25" s="642"/>
      <c r="CV25" s="642"/>
      <c r="CW25" s="642"/>
      <c r="CX25" s="642"/>
      <c r="CY25" s="643"/>
      <c r="CZ25" s="615">
        <v>14.9</v>
      </c>
      <c r="DA25" s="640"/>
      <c r="DB25" s="640"/>
      <c r="DC25" s="644"/>
      <c r="DD25" s="619">
        <v>2601490</v>
      </c>
      <c r="DE25" s="642"/>
      <c r="DF25" s="642"/>
      <c r="DG25" s="642"/>
      <c r="DH25" s="642"/>
      <c r="DI25" s="642"/>
      <c r="DJ25" s="642"/>
      <c r="DK25" s="643"/>
      <c r="DL25" s="619">
        <v>2594129</v>
      </c>
      <c r="DM25" s="642"/>
      <c r="DN25" s="642"/>
      <c r="DO25" s="642"/>
      <c r="DP25" s="642"/>
      <c r="DQ25" s="642"/>
      <c r="DR25" s="642"/>
      <c r="DS25" s="642"/>
      <c r="DT25" s="642"/>
      <c r="DU25" s="642"/>
      <c r="DV25" s="643"/>
      <c r="DW25" s="615">
        <v>21.3</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3182</v>
      </c>
      <c r="S26" s="611"/>
      <c r="T26" s="611"/>
      <c r="U26" s="611"/>
      <c r="V26" s="611"/>
      <c r="W26" s="611"/>
      <c r="X26" s="611"/>
      <c r="Y26" s="612"/>
      <c r="Z26" s="613">
        <v>0</v>
      </c>
      <c r="AA26" s="613"/>
      <c r="AB26" s="613"/>
      <c r="AC26" s="613"/>
      <c r="AD26" s="614">
        <v>3182</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1696410</v>
      </c>
      <c r="CS26" s="611"/>
      <c r="CT26" s="611"/>
      <c r="CU26" s="611"/>
      <c r="CV26" s="611"/>
      <c r="CW26" s="611"/>
      <c r="CX26" s="611"/>
      <c r="CY26" s="612"/>
      <c r="CZ26" s="615">
        <v>8.9</v>
      </c>
      <c r="DA26" s="640"/>
      <c r="DB26" s="640"/>
      <c r="DC26" s="644"/>
      <c r="DD26" s="619">
        <v>1523925</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67406</v>
      </c>
      <c r="S27" s="611"/>
      <c r="T27" s="611"/>
      <c r="U27" s="611"/>
      <c r="V27" s="611"/>
      <c r="W27" s="611"/>
      <c r="X27" s="611"/>
      <c r="Y27" s="612"/>
      <c r="Z27" s="613">
        <v>0.3</v>
      </c>
      <c r="AA27" s="613"/>
      <c r="AB27" s="613"/>
      <c r="AC27" s="613"/>
      <c r="AD27" s="614">
        <v>5293</v>
      </c>
      <c r="AE27" s="614"/>
      <c r="AF27" s="614"/>
      <c r="AG27" s="614"/>
      <c r="AH27" s="614"/>
      <c r="AI27" s="614"/>
      <c r="AJ27" s="614"/>
      <c r="AK27" s="614"/>
      <c r="AL27" s="615">
        <v>0</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3401097</v>
      </c>
      <c r="BH27" s="611"/>
      <c r="BI27" s="611"/>
      <c r="BJ27" s="611"/>
      <c r="BK27" s="611"/>
      <c r="BL27" s="611"/>
      <c r="BM27" s="611"/>
      <c r="BN27" s="612"/>
      <c r="BO27" s="613">
        <v>100</v>
      </c>
      <c r="BP27" s="613"/>
      <c r="BQ27" s="613"/>
      <c r="BR27" s="613"/>
      <c r="BS27" s="614">
        <v>37591</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2967055</v>
      </c>
      <c r="CS27" s="642"/>
      <c r="CT27" s="642"/>
      <c r="CU27" s="642"/>
      <c r="CV27" s="642"/>
      <c r="CW27" s="642"/>
      <c r="CX27" s="642"/>
      <c r="CY27" s="643"/>
      <c r="CZ27" s="615">
        <v>15.5</v>
      </c>
      <c r="DA27" s="640"/>
      <c r="DB27" s="640"/>
      <c r="DC27" s="644"/>
      <c r="DD27" s="619">
        <v>834262</v>
      </c>
      <c r="DE27" s="642"/>
      <c r="DF27" s="642"/>
      <c r="DG27" s="642"/>
      <c r="DH27" s="642"/>
      <c r="DI27" s="642"/>
      <c r="DJ27" s="642"/>
      <c r="DK27" s="643"/>
      <c r="DL27" s="619">
        <v>651515</v>
      </c>
      <c r="DM27" s="642"/>
      <c r="DN27" s="642"/>
      <c r="DO27" s="642"/>
      <c r="DP27" s="642"/>
      <c r="DQ27" s="642"/>
      <c r="DR27" s="642"/>
      <c r="DS27" s="642"/>
      <c r="DT27" s="642"/>
      <c r="DU27" s="642"/>
      <c r="DV27" s="643"/>
      <c r="DW27" s="615">
        <v>5.3</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80829</v>
      </c>
      <c r="S28" s="611"/>
      <c r="T28" s="611"/>
      <c r="U28" s="611"/>
      <c r="V28" s="611"/>
      <c r="W28" s="611"/>
      <c r="X28" s="611"/>
      <c r="Y28" s="612"/>
      <c r="Z28" s="613">
        <v>0.4</v>
      </c>
      <c r="AA28" s="613"/>
      <c r="AB28" s="613"/>
      <c r="AC28" s="613"/>
      <c r="AD28" s="614">
        <v>4383</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2365224</v>
      </c>
      <c r="CS28" s="611"/>
      <c r="CT28" s="611"/>
      <c r="CU28" s="611"/>
      <c r="CV28" s="611"/>
      <c r="CW28" s="611"/>
      <c r="CX28" s="611"/>
      <c r="CY28" s="612"/>
      <c r="CZ28" s="615">
        <v>12.4</v>
      </c>
      <c r="DA28" s="640"/>
      <c r="DB28" s="640"/>
      <c r="DC28" s="644"/>
      <c r="DD28" s="619">
        <v>2365122</v>
      </c>
      <c r="DE28" s="611"/>
      <c r="DF28" s="611"/>
      <c r="DG28" s="611"/>
      <c r="DH28" s="611"/>
      <c r="DI28" s="611"/>
      <c r="DJ28" s="611"/>
      <c r="DK28" s="612"/>
      <c r="DL28" s="619">
        <v>2365122</v>
      </c>
      <c r="DM28" s="611"/>
      <c r="DN28" s="611"/>
      <c r="DO28" s="611"/>
      <c r="DP28" s="611"/>
      <c r="DQ28" s="611"/>
      <c r="DR28" s="611"/>
      <c r="DS28" s="611"/>
      <c r="DT28" s="611"/>
      <c r="DU28" s="611"/>
      <c r="DV28" s="612"/>
      <c r="DW28" s="615">
        <v>19.399999999999999</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36633</v>
      </c>
      <c r="S29" s="611"/>
      <c r="T29" s="611"/>
      <c r="U29" s="611"/>
      <c r="V29" s="611"/>
      <c r="W29" s="611"/>
      <c r="X29" s="611"/>
      <c r="Y29" s="612"/>
      <c r="Z29" s="613">
        <v>0.2</v>
      </c>
      <c r="AA29" s="613"/>
      <c r="AB29" s="613"/>
      <c r="AC29" s="613"/>
      <c r="AD29" s="614">
        <v>6</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2365224</v>
      </c>
      <c r="CS29" s="642"/>
      <c r="CT29" s="642"/>
      <c r="CU29" s="642"/>
      <c r="CV29" s="642"/>
      <c r="CW29" s="642"/>
      <c r="CX29" s="642"/>
      <c r="CY29" s="643"/>
      <c r="CZ29" s="615">
        <v>12.4</v>
      </c>
      <c r="DA29" s="640"/>
      <c r="DB29" s="640"/>
      <c r="DC29" s="644"/>
      <c r="DD29" s="619">
        <v>2365122</v>
      </c>
      <c r="DE29" s="642"/>
      <c r="DF29" s="642"/>
      <c r="DG29" s="642"/>
      <c r="DH29" s="642"/>
      <c r="DI29" s="642"/>
      <c r="DJ29" s="642"/>
      <c r="DK29" s="643"/>
      <c r="DL29" s="619">
        <v>2365122</v>
      </c>
      <c r="DM29" s="642"/>
      <c r="DN29" s="642"/>
      <c r="DO29" s="642"/>
      <c r="DP29" s="642"/>
      <c r="DQ29" s="642"/>
      <c r="DR29" s="642"/>
      <c r="DS29" s="642"/>
      <c r="DT29" s="642"/>
      <c r="DU29" s="642"/>
      <c r="DV29" s="643"/>
      <c r="DW29" s="615">
        <v>19.399999999999999</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2242277</v>
      </c>
      <c r="S30" s="611"/>
      <c r="T30" s="611"/>
      <c r="U30" s="611"/>
      <c r="V30" s="611"/>
      <c r="W30" s="611"/>
      <c r="X30" s="611"/>
      <c r="Y30" s="612"/>
      <c r="Z30" s="613">
        <v>11.3</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2338261</v>
      </c>
      <c r="CS30" s="611"/>
      <c r="CT30" s="611"/>
      <c r="CU30" s="611"/>
      <c r="CV30" s="611"/>
      <c r="CW30" s="611"/>
      <c r="CX30" s="611"/>
      <c r="CY30" s="612"/>
      <c r="CZ30" s="615">
        <v>12.2</v>
      </c>
      <c r="DA30" s="640"/>
      <c r="DB30" s="640"/>
      <c r="DC30" s="644"/>
      <c r="DD30" s="619">
        <v>2338159</v>
      </c>
      <c r="DE30" s="611"/>
      <c r="DF30" s="611"/>
      <c r="DG30" s="611"/>
      <c r="DH30" s="611"/>
      <c r="DI30" s="611"/>
      <c r="DJ30" s="611"/>
      <c r="DK30" s="612"/>
      <c r="DL30" s="619">
        <v>2338159</v>
      </c>
      <c r="DM30" s="611"/>
      <c r="DN30" s="611"/>
      <c r="DO30" s="611"/>
      <c r="DP30" s="611"/>
      <c r="DQ30" s="611"/>
      <c r="DR30" s="611"/>
      <c r="DS30" s="611"/>
      <c r="DT30" s="611"/>
      <c r="DU30" s="611"/>
      <c r="DV30" s="612"/>
      <c r="DW30" s="615">
        <v>19.2</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v>1025</v>
      </c>
      <c r="S31" s="611"/>
      <c r="T31" s="611"/>
      <c r="U31" s="611"/>
      <c r="V31" s="611"/>
      <c r="W31" s="611"/>
      <c r="X31" s="611"/>
      <c r="Y31" s="612"/>
      <c r="Z31" s="613">
        <v>0</v>
      </c>
      <c r="AA31" s="613"/>
      <c r="AB31" s="613"/>
      <c r="AC31" s="613"/>
      <c r="AD31" s="614">
        <v>1025</v>
      </c>
      <c r="AE31" s="614"/>
      <c r="AF31" s="614"/>
      <c r="AG31" s="614"/>
      <c r="AH31" s="614"/>
      <c r="AI31" s="614"/>
      <c r="AJ31" s="614"/>
      <c r="AK31" s="614"/>
      <c r="AL31" s="615">
        <v>0</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97.1</v>
      </c>
      <c r="BH31" s="654"/>
      <c r="BI31" s="654"/>
      <c r="BJ31" s="654"/>
      <c r="BK31" s="654"/>
      <c r="BL31" s="654"/>
      <c r="BM31" s="605">
        <v>93.6</v>
      </c>
      <c r="BN31" s="654"/>
      <c r="BO31" s="654"/>
      <c r="BP31" s="654"/>
      <c r="BQ31" s="655"/>
      <c r="BR31" s="666">
        <v>97.5</v>
      </c>
      <c r="BS31" s="654"/>
      <c r="BT31" s="654"/>
      <c r="BU31" s="654"/>
      <c r="BV31" s="654"/>
      <c r="BW31" s="654"/>
      <c r="BX31" s="605">
        <v>91</v>
      </c>
      <c r="BY31" s="654"/>
      <c r="BZ31" s="654"/>
      <c r="CA31" s="654"/>
      <c r="CB31" s="655"/>
      <c r="CD31" s="648"/>
      <c r="CE31" s="649"/>
      <c r="CF31" s="607" t="s">
        <v>301</v>
      </c>
      <c r="CG31" s="608"/>
      <c r="CH31" s="608"/>
      <c r="CI31" s="608"/>
      <c r="CJ31" s="608"/>
      <c r="CK31" s="608"/>
      <c r="CL31" s="608"/>
      <c r="CM31" s="608"/>
      <c r="CN31" s="608"/>
      <c r="CO31" s="608"/>
      <c r="CP31" s="608"/>
      <c r="CQ31" s="609"/>
      <c r="CR31" s="610">
        <v>26963</v>
      </c>
      <c r="CS31" s="642"/>
      <c r="CT31" s="642"/>
      <c r="CU31" s="642"/>
      <c r="CV31" s="642"/>
      <c r="CW31" s="642"/>
      <c r="CX31" s="642"/>
      <c r="CY31" s="643"/>
      <c r="CZ31" s="615">
        <v>0.1</v>
      </c>
      <c r="DA31" s="640"/>
      <c r="DB31" s="640"/>
      <c r="DC31" s="644"/>
      <c r="DD31" s="619">
        <v>26963</v>
      </c>
      <c r="DE31" s="642"/>
      <c r="DF31" s="642"/>
      <c r="DG31" s="642"/>
      <c r="DH31" s="642"/>
      <c r="DI31" s="642"/>
      <c r="DJ31" s="642"/>
      <c r="DK31" s="643"/>
      <c r="DL31" s="619">
        <v>26963</v>
      </c>
      <c r="DM31" s="642"/>
      <c r="DN31" s="642"/>
      <c r="DO31" s="642"/>
      <c r="DP31" s="642"/>
      <c r="DQ31" s="642"/>
      <c r="DR31" s="642"/>
      <c r="DS31" s="642"/>
      <c r="DT31" s="642"/>
      <c r="DU31" s="642"/>
      <c r="DV31" s="643"/>
      <c r="DW31" s="615">
        <v>0.2</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1255634</v>
      </c>
      <c r="S32" s="611"/>
      <c r="T32" s="611"/>
      <c r="U32" s="611"/>
      <c r="V32" s="611"/>
      <c r="W32" s="611"/>
      <c r="X32" s="611"/>
      <c r="Y32" s="612"/>
      <c r="Z32" s="613">
        <v>6.3</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99.7</v>
      </c>
      <c r="BH32" s="642"/>
      <c r="BI32" s="642"/>
      <c r="BJ32" s="642"/>
      <c r="BK32" s="642"/>
      <c r="BL32" s="642"/>
      <c r="BM32" s="616">
        <v>97.9</v>
      </c>
      <c r="BN32" s="642"/>
      <c r="BO32" s="642"/>
      <c r="BP32" s="642"/>
      <c r="BQ32" s="665"/>
      <c r="BR32" s="667">
        <v>99.2</v>
      </c>
      <c r="BS32" s="642"/>
      <c r="BT32" s="642"/>
      <c r="BU32" s="642"/>
      <c r="BV32" s="642"/>
      <c r="BW32" s="642"/>
      <c r="BX32" s="616">
        <v>97.5</v>
      </c>
      <c r="BY32" s="642"/>
      <c r="BZ32" s="642"/>
      <c r="CA32" s="642"/>
      <c r="CB32" s="665"/>
      <c r="CD32" s="650"/>
      <c r="CE32" s="651"/>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76994</v>
      </c>
      <c r="S33" s="611"/>
      <c r="T33" s="611"/>
      <c r="U33" s="611"/>
      <c r="V33" s="611"/>
      <c r="W33" s="611"/>
      <c r="X33" s="611"/>
      <c r="Y33" s="612"/>
      <c r="Z33" s="613">
        <v>0.4</v>
      </c>
      <c r="AA33" s="613"/>
      <c r="AB33" s="613"/>
      <c r="AC33" s="613"/>
      <c r="AD33" s="614">
        <v>7387</v>
      </c>
      <c r="AE33" s="614"/>
      <c r="AF33" s="614"/>
      <c r="AG33" s="614"/>
      <c r="AH33" s="614"/>
      <c r="AI33" s="614"/>
      <c r="AJ33" s="614"/>
      <c r="AK33" s="614"/>
      <c r="AL33" s="615">
        <v>0.1</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94.9</v>
      </c>
      <c r="BH33" s="669"/>
      <c r="BI33" s="669"/>
      <c r="BJ33" s="669"/>
      <c r="BK33" s="669"/>
      <c r="BL33" s="669"/>
      <c r="BM33" s="670">
        <v>90.3</v>
      </c>
      <c r="BN33" s="669"/>
      <c r="BO33" s="669"/>
      <c r="BP33" s="669"/>
      <c r="BQ33" s="671"/>
      <c r="BR33" s="668">
        <v>95.9</v>
      </c>
      <c r="BS33" s="669"/>
      <c r="BT33" s="669"/>
      <c r="BU33" s="669"/>
      <c r="BV33" s="669"/>
      <c r="BW33" s="669"/>
      <c r="BX33" s="670">
        <v>86</v>
      </c>
      <c r="BY33" s="669"/>
      <c r="BZ33" s="669"/>
      <c r="CA33" s="669"/>
      <c r="CB33" s="671"/>
      <c r="CD33" s="607" t="s">
        <v>308</v>
      </c>
      <c r="CE33" s="608"/>
      <c r="CF33" s="608"/>
      <c r="CG33" s="608"/>
      <c r="CH33" s="608"/>
      <c r="CI33" s="608"/>
      <c r="CJ33" s="608"/>
      <c r="CK33" s="608"/>
      <c r="CL33" s="608"/>
      <c r="CM33" s="608"/>
      <c r="CN33" s="608"/>
      <c r="CO33" s="608"/>
      <c r="CP33" s="608"/>
      <c r="CQ33" s="609"/>
      <c r="CR33" s="610">
        <v>9506702</v>
      </c>
      <c r="CS33" s="642"/>
      <c r="CT33" s="642"/>
      <c r="CU33" s="642"/>
      <c r="CV33" s="642"/>
      <c r="CW33" s="642"/>
      <c r="CX33" s="642"/>
      <c r="CY33" s="643"/>
      <c r="CZ33" s="615">
        <v>49.7</v>
      </c>
      <c r="DA33" s="640"/>
      <c r="DB33" s="640"/>
      <c r="DC33" s="644"/>
      <c r="DD33" s="619">
        <v>7816213</v>
      </c>
      <c r="DE33" s="642"/>
      <c r="DF33" s="642"/>
      <c r="DG33" s="642"/>
      <c r="DH33" s="642"/>
      <c r="DI33" s="642"/>
      <c r="DJ33" s="642"/>
      <c r="DK33" s="643"/>
      <c r="DL33" s="619">
        <v>5880835</v>
      </c>
      <c r="DM33" s="642"/>
      <c r="DN33" s="642"/>
      <c r="DO33" s="642"/>
      <c r="DP33" s="642"/>
      <c r="DQ33" s="642"/>
      <c r="DR33" s="642"/>
      <c r="DS33" s="642"/>
      <c r="DT33" s="642"/>
      <c r="DU33" s="642"/>
      <c r="DV33" s="643"/>
      <c r="DW33" s="615">
        <v>48.2</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261518</v>
      </c>
      <c r="S34" s="611"/>
      <c r="T34" s="611"/>
      <c r="U34" s="611"/>
      <c r="V34" s="611"/>
      <c r="W34" s="611"/>
      <c r="X34" s="611"/>
      <c r="Y34" s="612"/>
      <c r="Z34" s="613">
        <v>1.3</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310</v>
      </c>
      <c r="CE34" s="608"/>
      <c r="CF34" s="608"/>
      <c r="CG34" s="608"/>
      <c r="CH34" s="608"/>
      <c r="CI34" s="608"/>
      <c r="CJ34" s="608"/>
      <c r="CK34" s="608"/>
      <c r="CL34" s="608"/>
      <c r="CM34" s="608"/>
      <c r="CN34" s="608"/>
      <c r="CO34" s="608"/>
      <c r="CP34" s="608"/>
      <c r="CQ34" s="609"/>
      <c r="CR34" s="610">
        <v>3004577</v>
      </c>
      <c r="CS34" s="611"/>
      <c r="CT34" s="611"/>
      <c r="CU34" s="611"/>
      <c r="CV34" s="611"/>
      <c r="CW34" s="611"/>
      <c r="CX34" s="611"/>
      <c r="CY34" s="612"/>
      <c r="CZ34" s="615">
        <v>15.7</v>
      </c>
      <c r="DA34" s="640"/>
      <c r="DB34" s="640"/>
      <c r="DC34" s="644"/>
      <c r="DD34" s="619">
        <v>2249818</v>
      </c>
      <c r="DE34" s="611"/>
      <c r="DF34" s="611"/>
      <c r="DG34" s="611"/>
      <c r="DH34" s="611"/>
      <c r="DI34" s="611"/>
      <c r="DJ34" s="611"/>
      <c r="DK34" s="612"/>
      <c r="DL34" s="619">
        <v>2105637</v>
      </c>
      <c r="DM34" s="611"/>
      <c r="DN34" s="611"/>
      <c r="DO34" s="611"/>
      <c r="DP34" s="611"/>
      <c r="DQ34" s="611"/>
      <c r="DR34" s="611"/>
      <c r="DS34" s="611"/>
      <c r="DT34" s="611"/>
      <c r="DU34" s="611"/>
      <c r="DV34" s="612"/>
      <c r="DW34" s="615">
        <v>17.3</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656572</v>
      </c>
      <c r="S35" s="611"/>
      <c r="T35" s="611"/>
      <c r="U35" s="611"/>
      <c r="V35" s="611"/>
      <c r="W35" s="611"/>
      <c r="X35" s="611"/>
      <c r="Y35" s="612"/>
      <c r="Z35" s="613">
        <v>3.3</v>
      </c>
      <c r="AA35" s="613"/>
      <c r="AB35" s="613"/>
      <c r="AC35" s="613"/>
      <c r="AD35" s="614" t="s">
        <v>122</v>
      </c>
      <c r="AE35" s="614"/>
      <c r="AF35" s="614"/>
      <c r="AG35" s="614"/>
      <c r="AH35" s="614"/>
      <c r="AI35" s="614"/>
      <c r="AJ35" s="614"/>
      <c r="AK35" s="614"/>
      <c r="AL35" s="615" t="s">
        <v>122</v>
      </c>
      <c r="AM35" s="616"/>
      <c r="AN35" s="616"/>
      <c r="AO35" s="617"/>
      <c r="AP35" s="20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537975</v>
      </c>
      <c r="CS35" s="642"/>
      <c r="CT35" s="642"/>
      <c r="CU35" s="642"/>
      <c r="CV35" s="642"/>
      <c r="CW35" s="642"/>
      <c r="CX35" s="642"/>
      <c r="CY35" s="643"/>
      <c r="CZ35" s="615">
        <v>2.8</v>
      </c>
      <c r="DA35" s="640"/>
      <c r="DB35" s="640"/>
      <c r="DC35" s="644"/>
      <c r="DD35" s="619">
        <v>385747</v>
      </c>
      <c r="DE35" s="642"/>
      <c r="DF35" s="642"/>
      <c r="DG35" s="642"/>
      <c r="DH35" s="642"/>
      <c r="DI35" s="642"/>
      <c r="DJ35" s="642"/>
      <c r="DK35" s="643"/>
      <c r="DL35" s="619">
        <v>333949</v>
      </c>
      <c r="DM35" s="642"/>
      <c r="DN35" s="642"/>
      <c r="DO35" s="642"/>
      <c r="DP35" s="642"/>
      <c r="DQ35" s="642"/>
      <c r="DR35" s="642"/>
      <c r="DS35" s="642"/>
      <c r="DT35" s="642"/>
      <c r="DU35" s="642"/>
      <c r="DV35" s="643"/>
      <c r="DW35" s="615">
        <v>2.7</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851080</v>
      </c>
      <c r="S36" s="611"/>
      <c r="T36" s="611"/>
      <c r="U36" s="611"/>
      <c r="V36" s="611"/>
      <c r="W36" s="611"/>
      <c r="X36" s="611"/>
      <c r="Y36" s="612"/>
      <c r="Z36" s="613">
        <v>4.3</v>
      </c>
      <c r="AA36" s="613"/>
      <c r="AB36" s="613"/>
      <c r="AC36" s="613"/>
      <c r="AD36" s="614" t="s">
        <v>122</v>
      </c>
      <c r="AE36" s="614"/>
      <c r="AF36" s="614"/>
      <c r="AG36" s="614"/>
      <c r="AH36" s="614"/>
      <c r="AI36" s="614"/>
      <c r="AJ36" s="614"/>
      <c r="AK36" s="614"/>
      <c r="AL36" s="615" t="s">
        <v>122</v>
      </c>
      <c r="AM36" s="616"/>
      <c r="AN36" s="616"/>
      <c r="AO36" s="617"/>
      <c r="AP36" s="206"/>
      <c r="AQ36" s="676" t="s">
        <v>316</v>
      </c>
      <c r="AR36" s="677"/>
      <c r="AS36" s="677"/>
      <c r="AT36" s="677"/>
      <c r="AU36" s="677"/>
      <c r="AV36" s="677"/>
      <c r="AW36" s="677"/>
      <c r="AX36" s="677"/>
      <c r="AY36" s="678"/>
      <c r="AZ36" s="599">
        <v>2897701</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27818</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3243864</v>
      </c>
      <c r="CS36" s="611"/>
      <c r="CT36" s="611"/>
      <c r="CU36" s="611"/>
      <c r="CV36" s="611"/>
      <c r="CW36" s="611"/>
      <c r="CX36" s="611"/>
      <c r="CY36" s="612"/>
      <c r="CZ36" s="615">
        <v>17</v>
      </c>
      <c r="DA36" s="640"/>
      <c r="DB36" s="640"/>
      <c r="DC36" s="644"/>
      <c r="DD36" s="619">
        <v>2804087</v>
      </c>
      <c r="DE36" s="611"/>
      <c r="DF36" s="611"/>
      <c r="DG36" s="611"/>
      <c r="DH36" s="611"/>
      <c r="DI36" s="611"/>
      <c r="DJ36" s="611"/>
      <c r="DK36" s="612"/>
      <c r="DL36" s="619">
        <v>2191465</v>
      </c>
      <c r="DM36" s="611"/>
      <c r="DN36" s="611"/>
      <c r="DO36" s="611"/>
      <c r="DP36" s="611"/>
      <c r="DQ36" s="611"/>
      <c r="DR36" s="611"/>
      <c r="DS36" s="611"/>
      <c r="DT36" s="611"/>
      <c r="DU36" s="611"/>
      <c r="DV36" s="612"/>
      <c r="DW36" s="615">
        <v>18</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506729</v>
      </c>
      <c r="S37" s="611"/>
      <c r="T37" s="611"/>
      <c r="U37" s="611"/>
      <c r="V37" s="611"/>
      <c r="W37" s="611"/>
      <c r="X37" s="611"/>
      <c r="Y37" s="612"/>
      <c r="Z37" s="613">
        <v>2.6</v>
      </c>
      <c r="AA37" s="613"/>
      <c r="AB37" s="613"/>
      <c r="AC37" s="613"/>
      <c r="AD37" s="614">
        <v>2743</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785418</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-15648</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870091</v>
      </c>
      <c r="CS37" s="642"/>
      <c r="CT37" s="642"/>
      <c r="CU37" s="642"/>
      <c r="CV37" s="642"/>
      <c r="CW37" s="642"/>
      <c r="CX37" s="642"/>
      <c r="CY37" s="643"/>
      <c r="CZ37" s="615">
        <v>4.5</v>
      </c>
      <c r="DA37" s="640"/>
      <c r="DB37" s="640"/>
      <c r="DC37" s="644"/>
      <c r="DD37" s="619">
        <v>861953</v>
      </c>
      <c r="DE37" s="642"/>
      <c r="DF37" s="642"/>
      <c r="DG37" s="642"/>
      <c r="DH37" s="642"/>
      <c r="DI37" s="642"/>
      <c r="DJ37" s="642"/>
      <c r="DK37" s="643"/>
      <c r="DL37" s="619">
        <v>853072</v>
      </c>
      <c r="DM37" s="642"/>
      <c r="DN37" s="642"/>
      <c r="DO37" s="642"/>
      <c r="DP37" s="642"/>
      <c r="DQ37" s="642"/>
      <c r="DR37" s="642"/>
      <c r="DS37" s="642"/>
      <c r="DT37" s="642"/>
      <c r="DU37" s="642"/>
      <c r="DV37" s="643"/>
      <c r="DW37" s="615">
        <v>7</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996200</v>
      </c>
      <c r="S38" s="611"/>
      <c r="T38" s="611"/>
      <c r="U38" s="611"/>
      <c r="V38" s="611"/>
      <c r="W38" s="611"/>
      <c r="X38" s="611"/>
      <c r="Y38" s="612"/>
      <c r="Z38" s="613">
        <v>5</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697969</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3708</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1298288</v>
      </c>
      <c r="CS38" s="611"/>
      <c r="CT38" s="611"/>
      <c r="CU38" s="611"/>
      <c r="CV38" s="611"/>
      <c r="CW38" s="611"/>
      <c r="CX38" s="611"/>
      <c r="CY38" s="612"/>
      <c r="CZ38" s="615">
        <v>6.8</v>
      </c>
      <c r="DA38" s="640"/>
      <c r="DB38" s="640"/>
      <c r="DC38" s="644"/>
      <c r="DD38" s="619">
        <v>1094448</v>
      </c>
      <c r="DE38" s="611"/>
      <c r="DF38" s="611"/>
      <c r="DG38" s="611"/>
      <c r="DH38" s="611"/>
      <c r="DI38" s="611"/>
      <c r="DJ38" s="611"/>
      <c r="DK38" s="612"/>
      <c r="DL38" s="619">
        <v>1049648</v>
      </c>
      <c r="DM38" s="611"/>
      <c r="DN38" s="611"/>
      <c r="DO38" s="611"/>
      <c r="DP38" s="611"/>
      <c r="DQ38" s="611"/>
      <c r="DR38" s="611"/>
      <c r="DS38" s="611"/>
      <c r="DT38" s="611"/>
      <c r="DU38" s="611"/>
      <c r="DV38" s="612"/>
      <c r="DW38" s="615">
        <v>8.6</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116026</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5485</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830558</v>
      </c>
      <c r="CS39" s="642"/>
      <c r="CT39" s="642"/>
      <c r="CU39" s="642"/>
      <c r="CV39" s="642"/>
      <c r="CW39" s="642"/>
      <c r="CX39" s="642"/>
      <c r="CY39" s="643"/>
      <c r="CZ39" s="615">
        <v>4.3</v>
      </c>
      <c r="DA39" s="640"/>
      <c r="DB39" s="640"/>
      <c r="DC39" s="644"/>
      <c r="DD39" s="619">
        <v>826358</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25500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2"/>
      <c r="BE40" s="642"/>
      <c r="BF40" s="665"/>
      <c r="BG40" s="658" t="s">
        <v>333</v>
      </c>
      <c r="BH40" s="659"/>
      <c r="BI40" s="659"/>
      <c r="BJ40" s="659"/>
      <c r="BK40" s="659"/>
      <c r="BL40" s="202"/>
      <c r="BM40" s="608" t="s">
        <v>334</v>
      </c>
      <c r="BN40" s="608"/>
      <c r="BO40" s="608"/>
      <c r="BP40" s="608"/>
      <c r="BQ40" s="608"/>
      <c r="BR40" s="608"/>
      <c r="BS40" s="608"/>
      <c r="BT40" s="608"/>
      <c r="BU40" s="609"/>
      <c r="BV40" s="610">
        <v>82</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591440</v>
      </c>
      <c r="CS40" s="611"/>
      <c r="CT40" s="611"/>
      <c r="CU40" s="611"/>
      <c r="CV40" s="611"/>
      <c r="CW40" s="611"/>
      <c r="CX40" s="611"/>
      <c r="CY40" s="612"/>
      <c r="CZ40" s="615">
        <v>3.1</v>
      </c>
      <c r="DA40" s="640"/>
      <c r="DB40" s="640"/>
      <c r="DC40" s="644"/>
      <c r="DD40" s="619">
        <v>455755</v>
      </c>
      <c r="DE40" s="611"/>
      <c r="DF40" s="611"/>
      <c r="DG40" s="611"/>
      <c r="DH40" s="611"/>
      <c r="DI40" s="611"/>
      <c r="DJ40" s="611"/>
      <c r="DK40" s="612"/>
      <c r="DL40" s="619">
        <v>200136</v>
      </c>
      <c r="DM40" s="611"/>
      <c r="DN40" s="611"/>
      <c r="DO40" s="611"/>
      <c r="DP40" s="611"/>
      <c r="DQ40" s="611"/>
      <c r="DR40" s="611"/>
      <c r="DS40" s="611"/>
      <c r="DT40" s="611"/>
      <c r="DU40" s="611"/>
      <c r="DV40" s="612"/>
      <c r="DW40" s="615">
        <v>1.6</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19816436</v>
      </c>
      <c r="S41" s="683"/>
      <c r="T41" s="683"/>
      <c r="U41" s="683"/>
      <c r="V41" s="683"/>
      <c r="W41" s="683"/>
      <c r="X41" s="683"/>
      <c r="Y41" s="687"/>
      <c r="Z41" s="688">
        <v>100</v>
      </c>
      <c r="AA41" s="688"/>
      <c r="AB41" s="688"/>
      <c r="AC41" s="688"/>
      <c r="AD41" s="689">
        <v>12172661</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254836</v>
      </c>
      <c r="BA41" s="611"/>
      <c r="BB41" s="611"/>
      <c r="BC41" s="611"/>
      <c r="BD41" s="642"/>
      <c r="BE41" s="642"/>
      <c r="BF41" s="665"/>
      <c r="BG41" s="658"/>
      <c r="BH41" s="659"/>
      <c r="BI41" s="659"/>
      <c r="BJ41" s="659"/>
      <c r="BK41" s="659"/>
      <c r="BL41" s="202"/>
      <c r="BM41" s="608" t="s">
        <v>338</v>
      </c>
      <c r="BN41" s="608"/>
      <c r="BO41" s="608"/>
      <c r="BP41" s="608"/>
      <c r="BQ41" s="608"/>
      <c r="BR41" s="608"/>
      <c r="BS41" s="608"/>
      <c r="BT41" s="608"/>
      <c r="BU41" s="609"/>
      <c r="BV41" s="610" t="s">
        <v>122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1043452</v>
      </c>
      <c r="BA42" s="683"/>
      <c r="BB42" s="683"/>
      <c r="BC42" s="683"/>
      <c r="BD42" s="669"/>
      <c r="BE42" s="669"/>
      <c r="BF42" s="671"/>
      <c r="BG42" s="660"/>
      <c r="BH42" s="661"/>
      <c r="BI42" s="661"/>
      <c r="BJ42" s="661"/>
      <c r="BK42" s="661"/>
      <c r="BL42" s="203"/>
      <c r="BM42" s="632" t="s">
        <v>341</v>
      </c>
      <c r="BN42" s="632"/>
      <c r="BO42" s="632"/>
      <c r="BP42" s="632"/>
      <c r="BQ42" s="632"/>
      <c r="BR42" s="632"/>
      <c r="BS42" s="632"/>
      <c r="BT42" s="632"/>
      <c r="BU42" s="633"/>
      <c r="BV42" s="682">
        <v>400</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1445739</v>
      </c>
      <c r="CS42" s="642"/>
      <c r="CT42" s="642"/>
      <c r="CU42" s="642"/>
      <c r="CV42" s="642"/>
      <c r="CW42" s="642"/>
      <c r="CX42" s="642"/>
      <c r="CY42" s="643"/>
      <c r="CZ42" s="615">
        <v>7.6</v>
      </c>
      <c r="DA42" s="640"/>
      <c r="DB42" s="640"/>
      <c r="DC42" s="644"/>
      <c r="DD42" s="619">
        <v>250538</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34581</v>
      </c>
      <c r="CS43" s="642"/>
      <c r="CT43" s="642"/>
      <c r="CU43" s="642"/>
      <c r="CV43" s="642"/>
      <c r="CW43" s="642"/>
      <c r="CX43" s="642"/>
      <c r="CY43" s="643"/>
      <c r="CZ43" s="615">
        <v>0.2</v>
      </c>
      <c r="DA43" s="640"/>
      <c r="DB43" s="640"/>
      <c r="DC43" s="644"/>
      <c r="DD43" s="619">
        <v>34581</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1436482</v>
      </c>
      <c r="CS44" s="611"/>
      <c r="CT44" s="611"/>
      <c r="CU44" s="611"/>
      <c r="CV44" s="611"/>
      <c r="CW44" s="611"/>
      <c r="CX44" s="611"/>
      <c r="CY44" s="612"/>
      <c r="CZ44" s="615">
        <v>7.5</v>
      </c>
      <c r="DA44" s="616"/>
      <c r="DB44" s="616"/>
      <c r="DC44" s="622"/>
      <c r="DD44" s="619">
        <v>246281</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655538</v>
      </c>
      <c r="CS45" s="642"/>
      <c r="CT45" s="642"/>
      <c r="CU45" s="642"/>
      <c r="CV45" s="642"/>
      <c r="CW45" s="642"/>
      <c r="CX45" s="642"/>
      <c r="CY45" s="643"/>
      <c r="CZ45" s="615">
        <v>3.4</v>
      </c>
      <c r="DA45" s="640"/>
      <c r="DB45" s="640"/>
      <c r="DC45" s="644"/>
      <c r="DD45" s="619">
        <v>166323</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780944</v>
      </c>
      <c r="CS46" s="611"/>
      <c r="CT46" s="611"/>
      <c r="CU46" s="611"/>
      <c r="CV46" s="611"/>
      <c r="CW46" s="611"/>
      <c r="CX46" s="611"/>
      <c r="CY46" s="612"/>
      <c r="CZ46" s="615">
        <v>4.0999999999999996</v>
      </c>
      <c r="DA46" s="616"/>
      <c r="DB46" s="616"/>
      <c r="DC46" s="622"/>
      <c r="DD46" s="619">
        <v>79958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v>9257</v>
      </c>
      <c r="CS47" s="642"/>
      <c r="CT47" s="642"/>
      <c r="CU47" s="642"/>
      <c r="CV47" s="642"/>
      <c r="CW47" s="642"/>
      <c r="CX47" s="642"/>
      <c r="CY47" s="643"/>
      <c r="CZ47" s="615">
        <v>0</v>
      </c>
      <c r="DA47" s="640"/>
      <c r="DB47" s="640"/>
      <c r="DC47" s="644"/>
      <c r="DD47" s="619">
        <v>4257</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19125100</v>
      </c>
      <c r="CS49" s="669"/>
      <c r="CT49" s="669"/>
      <c r="CU49" s="669"/>
      <c r="CV49" s="669"/>
      <c r="CW49" s="669"/>
      <c r="CX49" s="669"/>
      <c r="CY49" s="698"/>
      <c r="CZ49" s="690">
        <v>100</v>
      </c>
      <c r="DA49" s="699"/>
      <c r="DB49" s="699"/>
      <c r="DC49" s="700"/>
      <c r="DD49" s="701">
        <v>13867625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lPFLnBMxopSqtGRQhp/pVXTRtJ+9CgWsbU18NjEtGmh6WCjGR3FB+6Ric97z84A/NdP+vMm7tdAkZKjWA7/gg==" saltValue="XsXTOtmZpdEoIMy7KMcOZ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375</v>
      </c>
      <c r="C7" s="737"/>
      <c r="D7" s="737"/>
      <c r="E7" s="737"/>
      <c r="F7" s="737"/>
      <c r="G7" s="737"/>
      <c r="H7" s="737"/>
      <c r="I7" s="737"/>
      <c r="J7" s="737"/>
      <c r="K7" s="737"/>
      <c r="L7" s="737"/>
      <c r="M7" s="737"/>
      <c r="N7" s="737"/>
      <c r="O7" s="737"/>
      <c r="P7" s="738"/>
      <c r="Q7" s="739">
        <v>19816</v>
      </c>
      <c r="R7" s="740"/>
      <c r="S7" s="740"/>
      <c r="T7" s="740"/>
      <c r="U7" s="740"/>
      <c r="V7" s="740">
        <v>19125</v>
      </c>
      <c r="W7" s="740"/>
      <c r="X7" s="740"/>
      <c r="Y7" s="740"/>
      <c r="Z7" s="740"/>
      <c r="AA7" s="740">
        <v>691</v>
      </c>
      <c r="AB7" s="740"/>
      <c r="AC7" s="740"/>
      <c r="AD7" s="740"/>
      <c r="AE7" s="741"/>
      <c r="AF7" s="742">
        <v>625</v>
      </c>
      <c r="AG7" s="743"/>
      <c r="AH7" s="743"/>
      <c r="AI7" s="743"/>
      <c r="AJ7" s="744"/>
      <c r="AK7" s="745">
        <v>657</v>
      </c>
      <c r="AL7" s="746"/>
      <c r="AM7" s="746"/>
      <c r="AN7" s="746"/>
      <c r="AO7" s="746"/>
      <c r="AP7" s="746">
        <v>12095</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556</v>
      </c>
      <c r="BT7" s="734"/>
      <c r="BU7" s="734"/>
      <c r="BV7" s="734"/>
      <c r="BW7" s="734"/>
      <c r="BX7" s="734"/>
      <c r="BY7" s="734"/>
      <c r="BZ7" s="734"/>
      <c r="CA7" s="734"/>
      <c r="CB7" s="734"/>
      <c r="CC7" s="734"/>
      <c r="CD7" s="734"/>
      <c r="CE7" s="734"/>
      <c r="CF7" s="734"/>
      <c r="CG7" s="749"/>
      <c r="CH7" s="730">
        <v>1</v>
      </c>
      <c r="CI7" s="731"/>
      <c r="CJ7" s="731"/>
      <c r="CK7" s="731"/>
      <c r="CL7" s="732"/>
      <c r="CM7" s="730">
        <v>321</v>
      </c>
      <c r="CN7" s="731"/>
      <c r="CO7" s="731"/>
      <c r="CP7" s="731"/>
      <c r="CQ7" s="732"/>
      <c r="CR7" s="730">
        <v>262</v>
      </c>
      <c r="CS7" s="731"/>
      <c r="CT7" s="731"/>
      <c r="CU7" s="731"/>
      <c r="CV7" s="732"/>
      <c r="CW7" s="730" t="s">
        <v>487</v>
      </c>
      <c r="CX7" s="731"/>
      <c r="CY7" s="731"/>
      <c r="CZ7" s="731"/>
      <c r="DA7" s="732"/>
      <c r="DB7" s="730" t="s">
        <v>487</v>
      </c>
      <c r="DC7" s="731"/>
      <c r="DD7" s="731"/>
      <c r="DE7" s="731"/>
      <c r="DF7" s="732"/>
      <c r="DG7" s="730" t="s">
        <v>487</v>
      </c>
      <c r="DH7" s="731"/>
      <c r="DI7" s="731"/>
      <c r="DJ7" s="731"/>
      <c r="DK7" s="732"/>
      <c r="DL7" s="730" t="s">
        <v>487</v>
      </c>
      <c r="DM7" s="731"/>
      <c r="DN7" s="731"/>
      <c r="DO7" s="731"/>
      <c r="DP7" s="732"/>
      <c r="DQ7" s="730" t="s">
        <v>487</v>
      </c>
      <c r="DR7" s="731"/>
      <c r="DS7" s="731"/>
      <c r="DT7" s="731"/>
      <c r="DU7" s="732"/>
      <c r="DV7" s="733"/>
      <c r="DW7" s="734"/>
      <c r="DX7" s="734"/>
      <c r="DY7" s="734"/>
      <c r="DZ7" s="735"/>
      <c r="EA7" s="217"/>
    </row>
    <row r="8" spans="1:131" s="218" customFormat="1" ht="26.25" customHeight="1" x14ac:dyDescent="0.2">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557</v>
      </c>
      <c r="BT8" s="761"/>
      <c r="BU8" s="761"/>
      <c r="BV8" s="761"/>
      <c r="BW8" s="761"/>
      <c r="BX8" s="761"/>
      <c r="BY8" s="761"/>
      <c r="BZ8" s="761"/>
      <c r="CA8" s="761"/>
      <c r="CB8" s="761"/>
      <c r="CC8" s="761"/>
      <c r="CD8" s="761"/>
      <c r="CE8" s="761"/>
      <c r="CF8" s="761"/>
      <c r="CG8" s="762"/>
      <c r="CH8" s="763">
        <v>0</v>
      </c>
      <c r="CI8" s="764"/>
      <c r="CJ8" s="764"/>
      <c r="CK8" s="764"/>
      <c r="CL8" s="765"/>
      <c r="CM8" s="763">
        <v>-4</v>
      </c>
      <c r="CN8" s="764"/>
      <c r="CO8" s="764"/>
      <c r="CP8" s="764"/>
      <c r="CQ8" s="765"/>
      <c r="CR8" s="763">
        <v>3</v>
      </c>
      <c r="CS8" s="764"/>
      <c r="CT8" s="764"/>
      <c r="CU8" s="764"/>
      <c r="CV8" s="765"/>
      <c r="CW8" s="763" t="s">
        <v>487</v>
      </c>
      <c r="CX8" s="764"/>
      <c r="CY8" s="764"/>
      <c r="CZ8" s="764"/>
      <c r="DA8" s="765"/>
      <c r="DB8" s="763" t="s">
        <v>487</v>
      </c>
      <c r="DC8" s="764"/>
      <c r="DD8" s="764"/>
      <c r="DE8" s="764"/>
      <c r="DF8" s="765"/>
      <c r="DG8" s="763" t="s">
        <v>487</v>
      </c>
      <c r="DH8" s="764"/>
      <c r="DI8" s="764"/>
      <c r="DJ8" s="764"/>
      <c r="DK8" s="765"/>
      <c r="DL8" s="763" t="s">
        <v>487</v>
      </c>
      <c r="DM8" s="764"/>
      <c r="DN8" s="764"/>
      <c r="DO8" s="764"/>
      <c r="DP8" s="765"/>
      <c r="DQ8" s="763" t="s">
        <v>487</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v>19816</v>
      </c>
      <c r="R23" s="780"/>
      <c r="S23" s="780"/>
      <c r="T23" s="780"/>
      <c r="U23" s="780"/>
      <c r="V23" s="780">
        <v>19125</v>
      </c>
      <c r="W23" s="780"/>
      <c r="X23" s="780"/>
      <c r="Y23" s="780"/>
      <c r="Z23" s="780"/>
      <c r="AA23" s="780">
        <v>691</v>
      </c>
      <c r="AB23" s="780"/>
      <c r="AC23" s="780"/>
      <c r="AD23" s="780"/>
      <c r="AE23" s="781"/>
      <c r="AF23" s="782">
        <v>625</v>
      </c>
      <c r="AG23" s="780"/>
      <c r="AH23" s="780"/>
      <c r="AI23" s="780"/>
      <c r="AJ23" s="783"/>
      <c r="AK23" s="784"/>
      <c r="AL23" s="785"/>
      <c r="AM23" s="785"/>
      <c r="AN23" s="785"/>
      <c r="AO23" s="785"/>
      <c r="AP23" s="780">
        <v>12095</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3055</v>
      </c>
      <c r="R28" s="810"/>
      <c r="S28" s="810"/>
      <c r="T28" s="810"/>
      <c r="U28" s="810"/>
      <c r="V28" s="810">
        <v>3027</v>
      </c>
      <c r="W28" s="810"/>
      <c r="X28" s="810"/>
      <c r="Y28" s="810"/>
      <c r="Z28" s="810"/>
      <c r="AA28" s="810">
        <v>28</v>
      </c>
      <c r="AB28" s="810"/>
      <c r="AC28" s="810"/>
      <c r="AD28" s="810"/>
      <c r="AE28" s="811"/>
      <c r="AF28" s="812">
        <v>28</v>
      </c>
      <c r="AG28" s="810"/>
      <c r="AH28" s="810"/>
      <c r="AI28" s="810"/>
      <c r="AJ28" s="813"/>
      <c r="AK28" s="814">
        <v>306</v>
      </c>
      <c r="AL28" s="815"/>
      <c r="AM28" s="815"/>
      <c r="AN28" s="815"/>
      <c r="AO28" s="815"/>
      <c r="AP28" s="815" t="s">
        <v>487</v>
      </c>
      <c r="AQ28" s="815"/>
      <c r="AR28" s="815"/>
      <c r="AS28" s="815"/>
      <c r="AT28" s="815"/>
      <c r="AU28" s="815" t="s">
        <v>487</v>
      </c>
      <c r="AV28" s="815"/>
      <c r="AW28" s="815"/>
      <c r="AX28" s="815"/>
      <c r="AY28" s="815"/>
      <c r="AZ28" s="816" t="s">
        <v>487</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369</v>
      </c>
      <c r="R29" s="771"/>
      <c r="S29" s="771"/>
      <c r="T29" s="771"/>
      <c r="U29" s="771"/>
      <c r="V29" s="771">
        <v>367</v>
      </c>
      <c r="W29" s="771"/>
      <c r="X29" s="771"/>
      <c r="Y29" s="771"/>
      <c r="Z29" s="771"/>
      <c r="AA29" s="771">
        <v>1</v>
      </c>
      <c r="AB29" s="771"/>
      <c r="AC29" s="771"/>
      <c r="AD29" s="771"/>
      <c r="AE29" s="772"/>
      <c r="AF29" s="773">
        <v>1</v>
      </c>
      <c r="AG29" s="774"/>
      <c r="AH29" s="774"/>
      <c r="AI29" s="774"/>
      <c r="AJ29" s="775"/>
      <c r="AK29" s="821">
        <v>115</v>
      </c>
      <c r="AL29" s="817"/>
      <c r="AM29" s="817"/>
      <c r="AN29" s="817"/>
      <c r="AO29" s="817"/>
      <c r="AP29" s="817" t="s">
        <v>487</v>
      </c>
      <c r="AQ29" s="817"/>
      <c r="AR29" s="817"/>
      <c r="AS29" s="817"/>
      <c r="AT29" s="817"/>
      <c r="AU29" s="817" t="s">
        <v>487</v>
      </c>
      <c r="AV29" s="817"/>
      <c r="AW29" s="817"/>
      <c r="AX29" s="817"/>
      <c r="AY29" s="817"/>
      <c r="AZ29" s="818" t="s">
        <v>487</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393</v>
      </c>
      <c r="C30" s="768"/>
      <c r="D30" s="768"/>
      <c r="E30" s="768"/>
      <c r="F30" s="768"/>
      <c r="G30" s="768"/>
      <c r="H30" s="768"/>
      <c r="I30" s="768"/>
      <c r="J30" s="768"/>
      <c r="K30" s="768"/>
      <c r="L30" s="768"/>
      <c r="M30" s="768"/>
      <c r="N30" s="768"/>
      <c r="O30" s="768"/>
      <c r="P30" s="769"/>
      <c r="Q30" s="770">
        <v>499</v>
      </c>
      <c r="R30" s="771"/>
      <c r="S30" s="771"/>
      <c r="T30" s="771"/>
      <c r="U30" s="771"/>
      <c r="V30" s="771">
        <v>496</v>
      </c>
      <c r="W30" s="771"/>
      <c r="X30" s="771"/>
      <c r="Y30" s="771"/>
      <c r="Z30" s="771"/>
      <c r="AA30" s="771">
        <v>4</v>
      </c>
      <c r="AB30" s="771"/>
      <c r="AC30" s="771"/>
      <c r="AD30" s="771"/>
      <c r="AE30" s="772"/>
      <c r="AF30" s="773">
        <v>1243</v>
      </c>
      <c r="AG30" s="774"/>
      <c r="AH30" s="774"/>
      <c r="AI30" s="774"/>
      <c r="AJ30" s="775"/>
      <c r="AK30" s="821">
        <v>116</v>
      </c>
      <c r="AL30" s="817"/>
      <c r="AM30" s="817"/>
      <c r="AN30" s="817"/>
      <c r="AO30" s="817"/>
      <c r="AP30" s="817">
        <v>1968</v>
      </c>
      <c r="AQ30" s="817"/>
      <c r="AR30" s="817"/>
      <c r="AS30" s="817"/>
      <c r="AT30" s="817"/>
      <c r="AU30" s="817">
        <v>874</v>
      </c>
      <c r="AV30" s="817"/>
      <c r="AW30" s="817"/>
      <c r="AX30" s="817"/>
      <c r="AY30" s="817"/>
      <c r="AZ30" s="818" t="s">
        <v>487</v>
      </c>
      <c r="BA30" s="818"/>
      <c r="BB30" s="818"/>
      <c r="BC30" s="818"/>
      <c r="BD30" s="818"/>
      <c r="BE30" s="819" t="s">
        <v>392</v>
      </c>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545</v>
      </c>
      <c r="C31" s="768"/>
      <c r="D31" s="768"/>
      <c r="E31" s="768"/>
      <c r="F31" s="768"/>
      <c r="G31" s="768"/>
      <c r="H31" s="768"/>
      <c r="I31" s="768"/>
      <c r="J31" s="768"/>
      <c r="K31" s="768"/>
      <c r="L31" s="768"/>
      <c r="M31" s="768"/>
      <c r="N31" s="768"/>
      <c r="O31" s="768"/>
      <c r="P31" s="769"/>
      <c r="Q31" s="770">
        <v>1674</v>
      </c>
      <c r="R31" s="771"/>
      <c r="S31" s="771"/>
      <c r="T31" s="771"/>
      <c r="U31" s="771"/>
      <c r="V31" s="771">
        <v>1724</v>
      </c>
      <c r="W31" s="771"/>
      <c r="X31" s="771"/>
      <c r="Y31" s="771"/>
      <c r="Z31" s="771"/>
      <c r="AA31" s="771">
        <v>-50</v>
      </c>
      <c r="AB31" s="771"/>
      <c r="AC31" s="771"/>
      <c r="AD31" s="771"/>
      <c r="AE31" s="772"/>
      <c r="AF31" s="773">
        <v>2928</v>
      </c>
      <c r="AG31" s="774"/>
      <c r="AH31" s="774"/>
      <c r="AI31" s="774"/>
      <c r="AJ31" s="775"/>
      <c r="AK31" s="821">
        <v>698</v>
      </c>
      <c r="AL31" s="817"/>
      <c r="AM31" s="817"/>
      <c r="AN31" s="817"/>
      <c r="AO31" s="817"/>
      <c r="AP31" s="817">
        <v>2229</v>
      </c>
      <c r="AQ31" s="817"/>
      <c r="AR31" s="817"/>
      <c r="AS31" s="817"/>
      <c r="AT31" s="817"/>
      <c r="AU31" s="817">
        <v>2194</v>
      </c>
      <c r="AV31" s="817"/>
      <c r="AW31" s="817"/>
      <c r="AX31" s="817"/>
      <c r="AY31" s="817"/>
      <c r="AZ31" s="818" t="s">
        <v>487</v>
      </c>
      <c r="BA31" s="818"/>
      <c r="BB31" s="818"/>
      <c r="BC31" s="818"/>
      <c r="BD31" s="818"/>
      <c r="BE31" s="819" t="s">
        <v>392</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546</v>
      </c>
      <c r="C32" s="768"/>
      <c r="D32" s="768"/>
      <c r="E32" s="768"/>
      <c r="F32" s="768"/>
      <c r="G32" s="768"/>
      <c r="H32" s="768"/>
      <c r="I32" s="768"/>
      <c r="J32" s="768"/>
      <c r="K32" s="768"/>
      <c r="L32" s="768"/>
      <c r="M32" s="768"/>
      <c r="N32" s="768"/>
      <c r="O32" s="768"/>
      <c r="P32" s="769"/>
      <c r="Q32" s="770">
        <v>1102</v>
      </c>
      <c r="R32" s="771"/>
      <c r="S32" s="771"/>
      <c r="T32" s="771"/>
      <c r="U32" s="771"/>
      <c r="V32" s="771">
        <v>991</v>
      </c>
      <c r="W32" s="771"/>
      <c r="X32" s="771"/>
      <c r="Y32" s="771"/>
      <c r="Z32" s="771"/>
      <c r="AA32" s="771">
        <v>110</v>
      </c>
      <c r="AB32" s="771"/>
      <c r="AC32" s="771"/>
      <c r="AD32" s="771"/>
      <c r="AE32" s="772"/>
      <c r="AF32" s="773">
        <v>939</v>
      </c>
      <c r="AG32" s="774"/>
      <c r="AH32" s="774"/>
      <c r="AI32" s="774"/>
      <c r="AJ32" s="775"/>
      <c r="AK32" s="821">
        <v>785</v>
      </c>
      <c r="AL32" s="817"/>
      <c r="AM32" s="817"/>
      <c r="AN32" s="817"/>
      <c r="AO32" s="817"/>
      <c r="AP32" s="817">
        <v>6489</v>
      </c>
      <c r="AQ32" s="817"/>
      <c r="AR32" s="817"/>
      <c r="AS32" s="817"/>
      <c r="AT32" s="817"/>
      <c r="AU32" s="817">
        <v>5710</v>
      </c>
      <c r="AV32" s="817"/>
      <c r="AW32" s="817"/>
      <c r="AX32" s="817"/>
      <c r="AY32" s="817"/>
      <c r="AZ32" s="818" t="s">
        <v>487</v>
      </c>
      <c r="BA32" s="818"/>
      <c r="BB32" s="818"/>
      <c r="BC32" s="818"/>
      <c r="BD32" s="818"/>
      <c r="BE32" s="819" t="s">
        <v>392</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5138</v>
      </c>
      <c r="AG63" s="831"/>
      <c r="AH63" s="831"/>
      <c r="AI63" s="831"/>
      <c r="AJ63" s="832"/>
      <c r="AK63" s="833"/>
      <c r="AL63" s="828"/>
      <c r="AM63" s="828"/>
      <c r="AN63" s="828"/>
      <c r="AO63" s="828"/>
      <c r="AP63" s="831">
        <v>10686</v>
      </c>
      <c r="AQ63" s="831"/>
      <c r="AR63" s="831"/>
      <c r="AS63" s="831"/>
      <c r="AT63" s="831"/>
      <c r="AU63" s="831">
        <v>8778</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365</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547</v>
      </c>
      <c r="C68" s="857"/>
      <c r="D68" s="857"/>
      <c r="E68" s="857"/>
      <c r="F68" s="857"/>
      <c r="G68" s="857"/>
      <c r="H68" s="857"/>
      <c r="I68" s="857"/>
      <c r="J68" s="857"/>
      <c r="K68" s="857"/>
      <c r="L68" s="857"/>
      <c r="M68" s="857"/>
      <c r="N68" s="857"/>
      <c r="O68" s="857"/>
      <c r="P68" s="858"/>
      <c r="Q68" s="859">
        <v>10526</v>
      </c>
      <c r="R68" s="853"/>
      <c r="S68" s="853"/>
      <c r="T68" s="853"/>
      <c r="U68" s="853"/>
      <c r="V68" s="853">
        <v>10384</v>
      </c>
      <c r="W68" s="853"/>
      <c r="X68" s="853"/>
      <c r="Y68" s="853"/>
      <c r="Z68" s="853"/>
      <c r="AA68" s="853">
        <v>142</v>
      </c>
      <c r="AB68" s="853"/>
      <c r="AC68" s="853"/>
      <c r="AD68" s="853"/>
      <c r="AE68" s="853"/>
      <c r="AF68" s="853">
        <v>138</v>
      </c>
      <c r="AG68" s="853"/>
      <c r="AH68" s="853"/>
      <c r="AI68" s="853"/>
      <c r="AJ68" s="853"/>
      <c r="AK68" s="853" t="s">
        <v>548</v>
      </c>
      <c r="AL68" s="853"/>
      <c r="AM68" s="853"/>
      <c r="AN68" s="853"/>
      <c r="AO68" s="853"/>
      <c r="AP68" s="853">
        <v>2880</v>
      </c>
      <c r="AQ68" s="853"/>
      <c r="AR68" s="853"/>
      <c r="AS68" s="853"/>
      <c r="AT68" s="853"/>
      <c r="AU68" s="853">
        <v>286</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549</v>
      </c>
      <c r="C69" s="861"/>
      <c r="D69" s="861"/>
      <c r="E69" s="861"/>
      <c r="F69" s="861"/>
      <c r="G69" s="861"/>
      <c r="H69" s="861"/>
      <c r="I69" s="861"/>
      <c r="J69" s="861"/>
      <c r="K69" s="861"/>
      <c r="L69" s="861"/>
      <c r="M69" s="861"/>
      <c r="N69" s="861"/>
      <c r="O69" s="861"/>
      <c r="P69" s="862"/>
      <c r="Q69" s="863">
        <v>535</v>
      </c>
      <c r="R69" s="817"/>
      <c r="S69" s="817"/>
      <c r="T69" s="817"/>
      <c r="U69" s="817"/>
      <c r="V69" s="817">
        <v>505</v>
      </c>
      <c r="W69" s="817"/>
      <c r="X69" s="817"/>
      <c r="Y69" s="817"/>
      <c r="Z69" s="817"/>
      <c r="AA69" s="817">
        <v>30</v>
      </c>
      <c r="AB69" s="817"/>
      <c r="AC69" s="817"/>
      <c r="AD69" s="817"/>
      <c r="AE69" s="817"/>
      <c r="AF69" s="817">
        <v>30</v>
      </c>
      <c r="AG69" s="817"/>
      <c r="AH69" s="817"/>
      <c r="AI69" s="817"/>
      <c r="AJ69" s="817"/>
      <c r="AK69" s="817" t="s">
        <v>548</v>
      </c>
      <c r="AL69" s="817"/>
      <c r="AM69" s="817"/>
      <c r="AN69" s="817"/>
      <c r="AO69" s="817"/>
      <c r="AP69" s="817" t="s">
        <v>548</v>
      </c>
      <c r="AQ69" s="817"/>
      <c r="AR69" s="817"/>
      <c r="AS69" s="817"/>
      <c r="AT69" s="817"/>
      <c r="AU69" s="817" t="s">
        <v>548</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550</v>
      </c>
      <c r="C70" s="861"/>
      <c r="D70" s="861"/>
      <c r="E70" s="861"/>
      <c r="F70" s="861"/>
      <c r="G70" s="861"/>
      <c r="H70" s="861"/>
      <c r="I70" s="861"/>
      <c r="J70" s="861"/>
      <c r="K70" s="861"/>
      <c r="L70" s="861"/>
      <c r="M70" s="861"/>
      <c r="N70" s="861"/>
      <c r="O70" s="861"/>
      <c r="P70" s="862"/>
      <c r="Q70" s="863">
        <v>7414</v>
      </c>
      <c r="R70" s="817"/>
      <c r="S70" s="817"/>
      <c r="T70" s="817"/>
      <c r="U70" s="817"/>
      <c r="V70" s="817">
        <v>7046</v>
      </c>
      <c r="W70" s="817"/>
      <c r="X70" s="817"/>
      <c r="Y70" s="817"/>
      <c r="Z70" s="817"/>
      <c r="AA70" s="817">
        <v>368</v>
      </c>
      <c r="AB70" s="817"/>
      <c r="AC70" s="817"/>
      <c r="AD70" s="817"/>
      <c r="AE70" s="817"/>
      <c r="AF70" s="817">
        <v>368</v>
      </c>
      <c r="AG70" s="817"/>
      <c r="AH70" s="817"/>
      <c r="AI70" s="817"/>
      <c r="AJ70" s="817"/>
      <c r="AK70" s="817">
        <v>104</v>
      </c>
      <c r="AL70" s="817"/>
      <c r="AM70" s="817"/>
      <c r="AN70" s="817"/>
      <c r="AO70" s="817"/>
      <c r="AP70" s="817" t="s">
        <v>548</v>
      </c>
      <c r="AQ70" s="817"/>
      <c r="AR70" s="817"/>
      <c r="AS70" s="817"/>
      <c r="AT70" s="817"/>
      <c r="AU70" s="817" t="s">
        <v>548</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551</v>
      </c>
      <c r="C71" s="861"/>
      <c r="D71" s="861"/>
      <c r="E71" s="861"/>
      <c r="F71" s="861"/>
      <c r="G71" s="861"/>
      <c r="H71" s="861"/>
      <c r="I71" s="861"/>
      <c r="J71" s="861"/>
      <c r="K71" s="861"/>
      <c r="L71" s="861"/>
      <c r="M71" s="861"/>
      <c r="N71" s="861"/>
      <c r="O71" s="861"/>
      <c r="P71" s="862"/>
      <c r="Q71" s="863">
        <v>9448</v>
      </c>
      <c r="R71" s="817"/>
      <c r="S71" s="817"/>
      <c r="T71" s="817"/>
      <c r="U71" s="817"/>
      <c r="V71" s="817">
        <v>7971</v>
      </c>
      <c r="W71" s="817"/>
      <c r="X71" s="817"/>
      <c r="Y71" s="817"/>
      <c r="Z71" s="817"/>
      <c r="AA71" s="817">
        <v>1477</v>
      </c>
      <c r="AB71" s="817"/>
      <c r="AC71" s="817"/>
      <c r="AD71" s="817"/>
      <c r="AE71" s="817"/>
      <c r="AF71" s="817">
        <v>1477</v>
      </c>
      <c r="AG71" s="817"/>
      <c r="AH71" s="817"/>
      <c r="AI71" s="817"/>
      <c r="AJ71" s="817"/>
      <c r="AK71" s="817">
        <v>199</v>
      </c>
      <c r="AL71" s="817"/>
      <c r="AM71" s="817"/>
      <c r="AN71" s="817"/>
      <c r="AO71" s="817"/>
      <c r="AP71" s="817" t="s">
        <v>548</v>
      </c>
      <c r="AQ71" s="817"/>
      <c r="AR71" s="817"/>
      <c r="AS71" s="817"/>
      <c r="AT71" s="817"/>
      <c r="AU71" s="817" t="s">
        <v>548</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552</v>
      </c>
      <c r="C72" s="861"/>
      <c r="D72" s="861"/>
      <c r="E72" s="861"/>
      <c r="F72" s="861"/>
      <c r="G72" s="861"/>
      <c r="H72" s="861"/>
      <c r="I72" s="861"/>
      <c r="J72" s="861"/>
      <c r="K72" s="861"/>
      <c r="L72" s="861"/>
      <c r="M72" s="861"/>
      <c r="N72" s="861"/>
      <c r="O72" s="861"/>
      <c r="P72" s="862"/>
      <c r="Q72" s="863">
        <v>82</v>
      </c>
      <c r="R72" s="817"/>
      <c r="S72" s="817"/>
      <c r="T72" s="817"/>
      <c r="U72" s="817"/>
      <c r="V72" s="817">
        <v>76</v>
      </c>
      <c r="W72" s="817"/>
      <c r="X72" s="817"/>
      <c r="Y72" s="817"/>
      <c r="Z72" s="817"/>
      <c r="AA72" s="817">
        <v>6</v>
      </c>
      <c r="AB72" s="817"/>
      <c r="AC72" s="817"/>
      <c r="AD72" s="817"/>
      <c r="AE72" s="817"/>
      <c r="AF72" s="817">
        <v>6</v>
      </c>
      <c r="AG72" s="817"/>
      <c r="AH72" s="817"/>
      <c r="AI72" s="817"/>
      <c r="AJ72" s="817"/>
      <c r="AK72" s="817">
        <v>20</v>
      </c>
      <c r="AL72" s="817"/>
      <c r="AM72" s="817"/>
      <c r="AN72" s="817"/>
      <c r="AO72" s="817"/>
      <c r="AP72" s="817" t="s">
        <v>548</v>
      </c>
      <c r="AQ72" s="817"/>
      <c r="AR72" s="817"/>
      <c r="AS72" s="817"/>
      <c r="AT72" s="817"/>
      <c r="AU72" s="817" t="s">
        <v>548</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553</v>
      </c>
      <c r="C73" s="861"/>
      <c r="D73" s="861"/>
      <c r="E73" s="861"/>
      <c r="F73" s="861"/>
      <c r="G73" s="861"/>
      <c r="H73" s="861"/>
      <c r="I73" s="861"/>
      <c r="J73" s="861"/>
      <c r="K73" s="861"/>
      <c r="L73" s="861"/>
      <c r="M73" s="861"/>
      <c r="N73" s="861"/>
      <c r="O73" s="861"/>
      <c r="P73" s="862"/>
      <c r="Q73" s="863">
        <v>229</v>
      </c>
      <c r="R73" s="817"/>
      <c r="S73" s="817"/>
      <c r="T73" s="817"/>
      <c r="U73" s="817"/>
      <c r="V73" s="817">
        <v>223</v>
      </c>
      <c r="W73" s="817"/>
      <c r="X73" s="817"/>
      <c r="Y73" s="817"/>
      <c r="Z73" s="817"/>
      <c r="AA73" s="817">
        <v>6</v>
      </c>
      <c r="AB73" s="817"/>
      <c r="AC73" s="817"/>
      <c r="AD73" s="817"/>
      <c r="AE73" s="817"/>
      <c r="AF73" s="817">
        <v>6</v>
      </c>
      <c r="AG73" s="817"/>
      <c r="AH73" s="817"/>
      <c r="AI73" s="817"/>
      <c r="AJ73" s="817"/>
      <c r="AK73" s="817">
        <v>12</v>
      </c>
      <c r="AL73" s="817"/>
      <c r="AM73" s="817"/>
      <c r="AN73" s="817"/>
      <c r="AO73" s="817"/>
      <c r="AP73" s="817" t="s">
        <v>548</v>
      </c>
      <c r="AQ73" s="817"/>
      <c r="AR73" s="817"/>
      <c r="AS73" s="817"/>
      <c r="AT73" s="817"/>
      <c r="AU73" s="817" t="s">
        <v>548</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554</v>
      </c>
      <c r="C74" s="861"/>
      <c r="D74" s="861"/>
      <c r="E74" s="861"/>
      <c r="F74" s="861"/>
      <c r="G74" s="861"/>
      <c r="H74" s="861"/>
      <c r="I74" s="861"/>
      <c r="J74" s="861"/>
      <c r="K74" s="861"/>
      <c r="L74" s="861"/>
      <c r="M74" s="861"/>
      <c r="N74" s="861"/>
      <c r="O74" s="861"/>
      <c r="P74" s="862"/>
      <c r="Q74" s="863">
        <v>171510</v>
      </c>
      <c r="R74" s="817"/>
      <c r="S74" s="817"/>
      <c r="T74" s="817"/>
      <c r="U74" s="817"/>
      <c r="V74" s="817">
        <v>169101</v>
      </c>
      <c r="W74" s="817"/>
      <c r="X74" s="817"/>
      <c r="Y74" s="817"/>
      <c r="Z74" s="817"/>
      <c r="AA74" s="817">
        <v>2409</v>
      </c>
      <c r="AB74" s="817"/>
      <c r="AC74" s="817"/>
      <c r="AD74" s="817"/>
      <c r="AE74" s="817"/>
      <c r="AF74" s="817">
        <v>2409</v>
      </c>
      <c r="AG74" s="817"/>
      <c r="AH74" s="817"/>
      <c r="AI74" s="817"/>
      <c r="AJ74" s="817"/>
      <c r="AK74" s="817" t="s">
        <v>548</v>
      </c>
      <c r="AL74" s="817"/>
      <c r="AM74" s="817"/>
      <c r="AN74" s="817"/>
      <c r="AO74" s="817"/>
      <c r="AP74" s="817" t="s">
        <v>548</v>
      </c>
      <c r="AQ74" s="817"/>
      <c r="AR74" s="817"/>
      <c r="AS74" s="817"/>
      <c r="AT74" s="817"/>
      <c r="AU74" s="817" t="s">
        <v>548</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555</v>
      </c>
      <c r="C75" s="861"/>
      <c r="D75" s="861"/>
      <c r="E75" s="861"/>
      <c r="F75" s="861"/>
      <c r="G75" s="861"/>
      <c r="H75" s="861"/>
      <c r="I75" s="861"/>
      <c r="J75" s="861"/>
      <c r="K75" s="861"/>
      <c r="L75" s="861"/>
      <c r="M75" s="861"/>
      <c r="N75" s="861"/>
      <c r="O75" s="861"/>
      <c r="P75" s="862"/>
      <c r="Q75" s="864">
        <v>238</v>
      </c>
      <c r="R75" s="865"/>
      <c r="S75" s="865"/>
      <c r="T75" s="865"/>
      <c r="U75" s="821"/>
      <c r="V75" s="866">
        <v>188</v>
      </c>
      <c r="W75" s="865"/>
      <c r="X75" s="865"/>
      <c r="Y75" s="865"/>
      <c r="Z75" s="821"/>
      <c r="AA75" s="866">
        <v>50</v>
      </c>
      <c r="AB75" s="865"/>
      <c r="AC75" s="865"/>
      <c r="AD75" s="865"/>
      <c r="AE75" s="821"/>
      <c r="AF75" s="866">
        <v>15</v>
      </c>
      <c r="AG75" s="865"/>
      <c r="AH75" s="865"/>
      <c r="AI75" s="865"/>
      <c r="AJ75" s="821"/>
      <c r="AK75" s="866" t="s">
        <v>548</v>
      </c>
      <c r="AL75" s="865"/>
      <c r="AM75" s="865"/>
      <c r="AN75" s="865"/>
      <c r="AO75" s="821"/>
      <c r="AP75" s="866">
        <v>34</v>
      </c>
      <c r="AQ75" s="865"/>
      <c r="AR75" s="865"/>
      <c r="AS75" s="865"/>
      <c r="AT75" s="821"/>
      <c r="AU75" s="866">
        <v>2</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4450</v>
      </c>
      <c r="AG88" s="831"/>
      <c r="AH88" s="831"/>
      <c r="AI88" s="831"/>
      <c r="AJ88" s="831"/>
      <c r="AK88" s="828"/>
      <c r="AL88" s="828"/>
      <c r="AM88" s="828"/>
      <c r="AN88" s="828"/>
      <c r="AO88" s="828"/>
      <c r="AP88" s="831">
        <v>2913</v>
      </c>
      <c r="AQ88" s="831"/>
      <c r="AR88" s="831"/>
      <c r="AS88" s="831"/>
      <c r="AT88" s="831"/>
      <c r="AU88" s="831">
        <v>288</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265</v>
      </c>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295</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295</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295</v>
      </c>
      <c r="DR109" s="880"/>
      <c r="DS109" s="880"/>
      <c r="DT109" s="880"/>
      <c r="DU109" s="881"/>
      <c r="DV109" s="879" t="s">
        <v>411</v>
      </c>
      <c r="DW109" s="880"/>
      <c r="DX109" s="880"/>
      <c r="DY109" s="880"/>
      <c r="DZ109" s="882"/>
    </row>
    <row r="110" spans="1:131" s="212"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2821967</v>
      </c>
      <c r="AB110" s="887"/>
      <c r="AC110" s="887"/>
      <c r="AD110" s="887"/>
      <c r="AE110" s="888"/>
      <c r="AF110" s="889">
        <v>2741579</v>
      </c>
      <c r="AG110" s="887"/>
      <c r="AH110" s="887"/>
      <c r="AI110" s="887"/>
      <c r="AJ110" s="888"/>
      <c r="AK110" s="889">
        <v>2365224</v>
      </c>
      <c r="AL110" s="887"/>
      <c r="AM110" s="887"/>
      <c r="AN110" s="887"/>
      <c r="AO110" s="888"/>
      <c r="AP110" s="890">
        <v>24.5</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15249862</v>
      </c>
      <c r="BR110" s="918"/>
      <c r="BS110" s="918"/>
      <c r="BT110" s="918"/>
      <c r="BU110" s="918"/>
      <c r="BV110" s="918">
        <v>13437207</v>
      </c>
      <c r="BW110" s="918"/>
      <c r="BX110" s="918"/>
      <c r="BY110" s="918"/>
      <c r="BZ110" s="918"/>
      <c r="CA110" s="918">
        <v>12095146</v>
      </c>
      <c r="CB110" s="918"/>
      <c r="CC110" s="918"/>
      <c r="CD110" s="918"/>
      <c r="CE110" s="918"/>
      <c r="CF110" s="931">
        <v>125.5</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v>27168</v>
      </c>
      <c r="BR111" s="913"/>
      <c r="BS111" s="913"/>
      <c r="BT111" s="913"/>
      <c r="BU111" s="913"/>
      <c r="BV111" s="913">
        <v>26071</v>
      </c>
      <c r="BW111" s="913"/>
      <c r="BX111" s="913"/>
      <c r="BY111" s="913"/>
      <c r="BZ111" s="913"/>
      <c r="CA111" s="913">
        <v>37419</v>
      </c>
      <c r="CB111" s="913"/>
      <c r="CC111" s="913"/>
      <c r="CD111" s="913"/>
      <c r="CE111" s="913"/>
      <c r="CF111" s="907">
        <v>0.4</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10215601</v>
      </c>
      <c r="BR112" s="913"/>
      <c r="BS112" s="913"/>
      <c r="BT112" s="913"/>
      <c r="BU112" s="913"/>
      <c r="BV112" s="913">
        <v>9580789</v>
      </c>
      <c r="BW112" s="913"/>
      <c r="BX112" s="913"/>
      <c r="BY112" s="913"/>
      <c r="BZ112" s="913"/>
      <c r="CA112" s="913">
        <v>8777686</v>
      </c>
      <c r="CB112" s="913"/>
      <c r="CC112" s="913"/>
      <c r="CD112" s="913"/>
      <c r="CE112" s="913"/>
      <c r="CF112" s="907">
        <v>91.1</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969302</v>
      </c>
      <c r="AB113" s="925"/>
      <c r="AC113" s="925"/>
      <c r="AD113" s="925"/>
      <c r="AE113" s="926"/>
      <c r="AF113" s="927">
        <v>955637</v>
      </c>
      <c r="AG113" s="925"/>
      <c r="AH113" s="925"/>
      <c r="AI113" s="925"/>
      <c r="AJ113" s="926"/>
      <c r="AK113" s="927">
        <v>928950</v>
      </c>
      <c r="AL113" s="925"/>
      <c r="AM113" s="925"/>
      <c r="AN113" s="925"/>
      <c r="AO113" s="926"/>
      <c r="AP113" s="928">
        <v>9.6</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195050</v>
      </c>
      <c r="BR113" s="913"/>
      <c r="BS113" s="913"/>
      <c r="BT113" s="913"/>
      <c r="BU113" s="913"/>
      <c r="BV113" s="913">
        <v>234546</v>
      </c>
      <c r="BW113" s="913"/>
      <c r="BX113" s="913"/>
      <c r="BY113" s="913"/>
      <c r="BZ113" s="913"/>
      <c r="CA113" s="913">
        <v>288370</v>
      </c>
      <c r="CB113" s="913"/>
      <c r="CC113" s="913"/>
      <c r="CD113" s="913"/>
      <c r="CE113" s="913"/>
      <c r="CF113" s="907">
        <v>3</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79594</v>
      </c>
      <c r="AB114" s="946"/>
      <c r="AC114" s="946"/>
      <c r="AD114" s="946"/>
      <c r="AE114" s="947"/>
      <c r="AF114" s="948">
        <v>69727</v>
      </c>
      <c r="AG114" s="946"/>
      <c r="AH114" s="946"/>
      <c r="AI114" s="946"/>
      <c r="AJ114" s="947"/>
      <c r="AK114" s="948">
        <v>70232</v>
      </c>
      <c r="AL114" s="946"/>
      <c r="AM114" s="946"/>
      <c r="AN114" s="946"/>
      <c r="AO114" s="947"/>
      <c r="AP114" s="949">
        <v>0.7</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2146625</v>
      </c>
      <c r="BR114" s="913"/>
      <c r="BS114" s="913"/>
      <c r="BT114" s="913"/>
      <c r="BU114" s="913"/>
      <c r="BV114" s="913">
        <v>2210863</v>
      </c>
      <c r="BW114" s="913"/>
      <c r="BX114" s="913"/>
      <c r="BY114" s="913"/>
      <c r="BZ114" s="913"/>
      <c r="CA114" s="913">
        <v>2192044</v>
      </c>
      <c r="CB114" s="913"/>
      <c r="CC114" s="913"/>
      <c r="CD114" s="913"/>
      <c r="CE114" s="913"/>
      <c r="CF114" s="907">
        <v>22.7</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42361</v>
      </c>
      <c r="AB115" s="925"/>
      <c r="AC115" s="925"/>
      <c r="AD115" s="925"/>
      <c r="AE115" s="926"/>
      <c r="AF115" s="927">
        <v>54956</v>
      </c>
      <c r="AG115" s="925"/>
      <c r="AH115" s="925"/>
      <c r="AI115" s="925"/>
      <c r="AJ115" s="926"/>
      <c r="AK115" s="927">
        <v>60995</v>
      </c>
      <c r="AL115" s="925"/>
      <c r="AM115" s="925"/>
      <c r="AN115" s="925"/>
      <c r="AO115" s="926"/>
      <c r="AP115" s="928">
        <v>0.6</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3913224</v>
      </c>
      <c r="AB117" s="966"/>
      <c r="AC117" s="966"/>
      <c r="AD117" s="966"/>
      <c r="AE117" s="967"/>
      <c r="AF117" s="968">
        <v>3821899</v>
      </c>
      <c r="AG117" s="966"/>
      <c r="AH117" s="966"/>
      <c r="AI117" s="966"/>
      <c r="AJ117" s="967"/>
      <c r="AK117" s="968">
        <v>3425401</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295</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178</v>
      </c>
      <c r="BA119" s="235"/>
      <c r="BB119" s="235"/>
      <c r="BC119" s="235"/>
      <c r="BD119" s="235"/>
      <c r="BE119" s="235"/>
      <c r="BF119" s="235"/>
      <c r="BG119" s="235"/>
      <c r="BH119" s="235"/>
      <c r="BI119" s="235"/>
      <c r="BJ119" s="235"/>
      <c r="BK119" s="235"/>
      <c r="BL119" s="235"/>
      <c r="BM119" s="235"/>
      <c r="BN119" s="235"/>
      <c r="BO119" s="964" t="s">
        <v>441</v>
      </c>
      <c r="BP119" s="992"/>
      <c r="BQ119" s="986">
        <v>27834306</v>
      </c>
      <c r="BR119" s="987"/>
      <c r="BS119" s="987"/>
      <c r="BT119" s="987"/>
      <c r="BU119" s="987"/>
      <c r="BV119" s="987">
        <v>25489476</v>
      </c>
      <c r="BW119" s="987"/>
      <c r="BX119" s="987"/>
      <c r="BY119" s="987"/>
      <c r="BZ119" s="987"/>
      <c r="CA119" s="987">
        <v>23390665</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27168</v>
      </c>
      <c r="DH119" s="973"/>
      <c r="DI119" s="973"/>
      <c r="DJ119" s="973"/>
      <c r="DK119" s="974"/>
      <c r="DL119" s="972">
        <v>26071</v>
      </c>
      <c r="DM119" s="973"/>
      <c r="DN119" s="973"/>
      <c r="DO119" s="973"/>
      <c r="DP119" s="974"/>
      <c r="DQ119" s="972">
        <v>37419</v>
      </c>
      <c r="DR119" s="973"/>
      <c r="DS119" s="973"/>
      <c r="DT119" s="973"/>
      <c r="DU119" s="974"/>
      <c r="DV119" s="975">
        <v>0.4</v>
      </c>
      <c r="DW119" s="976"/>
      <c r="DX119" s="976"/>
      <c r="DY119" s="976"/>
      <c r="DZ119" s="977"/>
    </row>
    <row r="120" spans="1:130" s="212"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4757430</v>
      </c>
      <c r="BR120" s="918"/>
      <c r="BS120" s="918"/>
      <c r="BT120" s="918"/>
      <c r="BU120" s="918"/>
      <c r="BV120" s="918">
        <v>4282993</v>
      </c>
      <c r="BW120" s="918"/>
      <c r="BX120" s="918"/>
      <c r="BY120" s="918"/>
      <c r="BZ120" s="918"/>
      <c r="CA120" s="918">
        <v>4554210</v>
      </c>
      <c r="CB120" s="918"/>
      <c r="CC120" s="918"/>
      <c r="CD120" s="918"/>
      <c r="CE120" s="918"/>
      <c r="CF120" s="931">
        <v>47.3</v>
      </c>
      <c r="CG120" s="932"/>
      <c r="CH120" s="932"/>
      <c r="CI120" s="932"/>
      <c r="CJ120" s="932"/>
      <c r="CK120" s="993" t="s">
        <v>445</v>
      </c>
      <c r="CL120" s="994"/>
      <c r="CM120" s="994"/>
      <c r="CN120" s="994"/>
      <c r="CO120" s="995"/>
      <c r="CP120" s="1001" t="s">
        <v>391</v>
      </c>
      <c r="CQ120" s="1002"/>
      <c r="CR120" s="1002"/>
      <c r="CS120" s="1002"/>
      <c r="CT120" s="1002"/>
      <c r="CU120" s="1002"/>
      <c r="CV120" s="1002"/>
      <c r="CW120" s="1002"/>
      <c r="CX120" s="1002"/>
      <c r="CY120" s="1002"/>
      <c r="CZ120" s="1002"/>
      <c r="DA120" s="1002"/>
      <c r="DB120" s="1002"/>
      <c r="DC120" s="1002"/>
      <c r="DD120" s="1002"/>
      <c r="DE120" s="1002"/>
      <c r="DF120" s="1003"/>
      <c r="DG120" s="917">
        <v>6380846</v>
      </c>
      <c r="DH120" s="918"/>
      <c r="DI120" s="918"/>
      <c r="DJ120" s="918"/>
      <c r="DK120" s="918"/>
      <c r="DL120" s="918">
        <v>6063100</v>
      </c>
      <c r="DM120" s="918"/>
      <c r="DN120" s="918"/>
      <c r="DO120" s="918"/>
      <c r="DP120" s="918"/>
      <c r="DQ120" s="918">
        <v>5710225</v>
      </c>
      <c r="DR120" s="918"/>
      <c r="DS120" s="918"/>
      <c r="DT120" s="918"/>
      <c r="DU120" s="918"/>
      <c r="DV120" s="919">
        <v>59.2</v>
      </c>
      <c r="DW120" s="919"/>
      <c r="DX120" s="919"/>
      <c r="DY120" s="919"/>
      <c r="DZ120" s="920"/>
    </row>
    <row r="121" spans="1:130" s="212" customFormat="1" ht="26.25" customHeight="1" x14ac:dyDescent="0.2">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832</v>
      </c>
      <c r="BR121" s="913"/>
      <c r="BS121" s="913"/>
      <c r="BT121" s="913"/>
      <c r="BU121" s="913"/>
      <c r="BV121" s="913">
        <v>747</v>
      </c>
      <c r="BW121" s="913"/>
      <c r="BX121" s="913"/>
      <c r="BY121" s="913"/>
      <c r="BZ121" s="913"/>
      <c r="CA121" s="913">
        <v>660</v>
      </c>
      <c r="CB121" s="913"/>
      <c r="CC121" s="913"/>
      <c r="CD121" s="913"/>
      <c r="CE121" s="913"/>
      <c r="CF121" s="907">
        <v>0</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v>2548751</v>
      </c>
      <c r="DH121" s="913"/>
      <c r="DI121" s="913"/>
      <c r="DJ121" s="913"/>
      <c r="DK121" s="913"/>
      <c r="DL121" s="913">
        <v>2405672</v>
      </c>
      <c r="DM121" s="913"/>
      <c r="DN121" s="913"/>
      <c r="DO121" s="913"/>
      <c r="DP121" s="913"/>
      <c r="DQ121" s="913">
        <v>2193540</v>
      </c>
      <c r="DR121" s="913"/>
      <c r="DS121" s="913"/>
      <c r="DT121" s="913"/>
      <c r="DU121" s="913"/>
      <c r="DV121" s="914">
        <v>22.8</v>
      </c>
      <c r="DW121" s="914"/>
      <c r="DX121" s="914"/>
      <c r="DY121" s="914"/>
      <c r="DZ121" s="915"/>
    </row>
    <row r="122" spans="1:130" s="212"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19711306</v>
      </c>
      <c r="BR122" s="987"/>
      <c r="BS122" s="987"/>
      <c r="BT122" s="987"/>
      <c r="BU122" s="987"/>
      <c r="BV122" s="987">
        <v>18169270</v>
      </c>
      <c r="BW122" s="987"/>
      <c r="BX122" s="987"/>
      <c r="BY122" s="987"/>
      <c r="BZ122" s="987"/>
      <c r="CA122" s="987">
        <v>16751225</v>
      </c>
      <c r="CB122" s="987"/>
      <c r="CC122" s="987"/>
      <c r="CD122" s="987"/>
      <c r="CE122" s="987"/>
      <c r="CF122" s="1004">
        <v>173.8</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v>1286004</v>
      </c>
      <c r="DH122" s="913"/>
      <c r="DI122" s="913"/>
      <c r="DJ122" s="913"/>
      <c r="DK122" s="913"/>
      <c r="DL122" s="913">
        <v>1112017</v>
      </c>
      <c r="DM122" s="913"/>
      <c r="DN122" s="913"/>
      <c r="DO122" s="913"/>
      <c r="DP122" s="913"/>
      <c r="DQ122" s="913">
        <v>873921</v>
      </c>
      <c r="DR122" s="913"/>
      <c r="DS122" s="913"/>
      <c r="DT122" s="913"/>
      <c r="DU122" s="913"/>
      <c r="DV122" s="914">
        <v>9.1</v>
      </c>
      <c r="DW122" s="914"/>
      <c r="DX122" s="914"/>
      <c r="DY122" s="914"/>
      <c r="DZ122" s="915"/>
    </row>
    <row r="123" spans="1:130" s="212"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178</v>
      </c>
      <c r="BA123" s="235"/>
      <c r="BB123" s="235"/>
      <c r="BC123" s="235"/>
      <c r="BD123" s="235"/>
      <c r="BE123" s="235"/>
      <c r="BF123" s="235"/>
      <c r="BG123" s="235"/>
      <c r="BH123" s="235"/>
      <c r="BI123" s="235"/>
      <c r="BJ123" s="235"/>
      <c r="BK123" s="235"/>
      <c r="BL123" s="235"/>
      <c r="BM123" s="235"/>
      <c r="BN123" s="235"/>
      <c r="BO123" s="964" t="s">
        <v>449</v>
      </c>
      <c r="BP123" s="992"/>
      <c r="BQ123" s="1050">
        <v>24469568</v>
      </c>
      <c r="BR123" s="1051"/>
      <c r="BS123" s="1051"/>
      <c r="BT123" s="1051"/>
      <c r="BU123" s="1051"/>
      <c r="BV123" s="1051">
        <v>22453010</v>
      </c>
      <c r="BW123" s="1051"/>
      <c r="BX123" s="1051"/>
      <c r="BY123" s="1051"/>
      <c r="BZ123" s="1051"/>
      <c r="CA123" s="1051">
        <v>21306095</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35.9</v>
      </c>
      <c r="BR124" s="1014"/>
      <c r="BS124" s="1014"/>
      <c r="BT124" s="1014"/>
      <c r="BU124" s="1014"/>
      <c r="BV124" s="1014">
        <v>32.200000000000003</v>
      </c>
      <c r="BW124" s="1014"/>
      <c r="BX124" s="1014"/>
      <c r="BY124" s="1014"/>
      <c r="BZ124" s="1014"/>
      <c r="CA124" s="1014">
        <v>21.6</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4128</v>
      </c>
      <c r="AB126" s="946"/>
      <c r="AC126" s="946"/>
      <c r="AD126" s="946"/>
      <c r="AE126" s="947"/>
      <c r="AF126" s="948">
        <v>4007</v>
      </c>
      <c r="AG126" s="946"/>
      <c r="AH126" s="946"/>
      <c r="AI126" s="946"/>
      <c r="AJ126" s="947"/>
      <c r="AK126" s="948">
        <v>3837</v>
      </c>
      <c r="AL126" s="946"/>
      <c r="AM126" s="946"/>
      <c r="AN126" s="946"/>
      <c r="AO126" s="947"/>
      <c r="AP126" s="949">
        <v>0</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38233</v>
      </c>
      <c r="AB127" s="946"/>
      <c r="AC127" s="946"/>
      <c r="AD127" s="946"/>
      <c r="AE127" s="947"/>
      <c r="AF127" s="948">
        <v>50949</v>
      </c>
      <c r="AG127" s="946"/>
      <c r="AH127" s="946"/>
      <c r="AI127" s="946"/>
      <c r="AJ127" s="947"/>
      <c r="AK127" s="948">
        <v>57158</v>
      </c>
      <c r="AL127" s="946"/>
      <c r="AM127" s="946"/>
      <c r="AN127" s="946"/>
      <c r="AO127" s="947"/>
      <c r="AP127" s="949">
        <v>0.6</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7854</v>
      </c>
      <c r="AB128" s="1033"/>
      <c r="AC128" s="1033"/>
      <c r="AD128" s="1033"/>
      <c r="AE128" s="1034"/>
      <c r="AF128" s="1035">
        <v>412</v>
      </c>
      <c r="AG128" s="1033"/>
      <c r="AH128" s="1033"/>
      <c r="AI128" s="1033"/>
      <c r="AJ128" s="1034"/>
      <c r="AK128" s="1035">
        <v>412</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122</v>
      </c>
      <c r="BG128" s="1040"/>
      <c r="BH128" s="1040"/>
      <c r="BI128" s="1040"/>
      <c r="BJ128" s="1040"/>
      <c r="BK128" s="1040"/>
      <c r="BL128" s="1041"/>
      <c r="BM128" s="1039">
        <v>13.07</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11810936</v>
      </c>
      <c r="AB129" s="946"/>
      <c r="AC129" s="946"/>
      <c r="AD129" s="946"/>
      <c r="AE129" s="947"/>
      <c r="AF129" s="948">
        <v>11921390</v>
      </c>
      <c r="AG129" s="946"/>
      <c r="AH129" s="946"/>
      <c r="AI129" s="946"/>
      <c r="AJ129" s="947"/>
      <c r="AK129" s="948">
        <v>11906915</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18.07</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2462548</v>
      </c>
      <c r="AB130" s="946"/>
      <c r="AC130" s="946"/>
      <c r="AD130" s="946"/>
      <c r="AE130" s="947"/>
      <c r="AF130" s="948">
        <v>2493029</v>
      </c>
      <c r="AG130" s="946"/>
      <c r="AH130" s="946"/>
      <c r="AI130" s="946"/>
      <c r="AJ130" s="947"/>
      <c r="AK130" s="948">
        <v>2268515</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13.8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9348388</v>
      </c>
      <c r="AB131" s="973"/>
      <c r="AC131" s="973"/>
      <c r="AD131" s="973"/>
      <c r="AE131" s="974"/>
      <c r="AF131" s="972">
        <v>9428361</v>
      </c>
      <c r="AG131" s="973"/>
      <c r="AH131" s="973"/>
      <c r="AI131" s="973"/>
      <c r="AJ131" s="974"/>
      <c r="AK131" s="972">
        <v>9638400</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v>21.6</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15.43391224</v>
      </c>
      <c r="AB132" s="1084"/>
      <c r="AC132" s="1084"/>
      <c r="AD132" s="1084"/>
      <c r="AE132" s="1085"/>
      <c r="AF132" s="1086">
        <v>14.090020519999999</v>
      </c>
      <c r="AG132" s="1084"/>
      <c r="AH132" s="1084"/>
      <c r="AI132" s="1084"/>
      <c r="AJ132" s="1085"/>
      <c r="AK132" s="1086">
        <v>11.99860973</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16.3</v>
      </c>
      <c r="AB133" s="1067"/>
      <c r="AC133" s="1067"/>
      <c r="AD133" s="1067"/>
      <c r="AE133" s="1068"/>
      <c r="AF133" s="1066">
        <v>15.5</v>
      </c>
      <c r="AG133" s="1067"/>
      <c r="AH133" s="1067"/>
      <c r="AI133" s="1067"/>
      <c r="AJ133" s="1068"/>
      <c r="AK133" s="1066">
        <v>13.8</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JXKcyejVtB8CUokm0NP/HQyFu9XRg7vqDtMiUTGlBx60tc+JQSOCRYKG6BagcKki8byLTgfBX7ezso5IfxFCg==" saltValue="TJVJyFW+e9pJwp4GmAARI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wJA4AAwB64tlhMcvTzo/1gVD0J8RmaP+2WoJrCJ/5jyXmS0EAua3KM43aXbePNjRAnEFzEneKTQq0GIH9lK+Q==" saltValue="q6vMFpDFyuks0uknIfOO9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FNWPZgNOYnv+EciyR00GwyN7V1tj81aVvvwcOy7Zh/yFjH7wOY2Z1N8ap90sc0cmpStuVDeEwwWd/i354mf3w==" saltValue="j55iynfo6iIPNlUYzjkTZg=="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01" t="s">
        <v>478</v>
      </c>
      <c r="AP7" s="253"/>
      <c r="AQ7" s="254" t="s">
        <v>479</v>
      </c>
      <c r="AR7" s="255"/>
    </row>
    <row r="8" spans="1:46" ht="13.2" x14ac:dyDescent="0.2">
      <c r="A8" s="247"/>
      <c r="AK8" s="256"/>
      <c r="AL8" s="257"/>
      <c r="AM8" s="257"/>
      <c r="AN8" s="258"/>
      <c r="AO8" s="1102"/>
      <c r="AP8" s="259" t="s">
        <v>480</v>
      </c>
      <c r="AQ8" s="260" t="s">
        <v>481</v>
      </c>
      <c r="AR8" s="261" t="s">
        <v>482</v>
      </c>
    </row>
    <row r="9" spans="1:46" ht="13.2" x14ac:dyDescent="0.2">
      <c r="A9" s="247"/>
      <c r="AK9" s="1103" t="s">
        <v>483</v>
      </c>
      <c r="AL9" s="1104"/>
      <c r="AM9" s="1104"/>
      <c r="AN9" s="1105"/>
      <c r="AO9" s="262">
        <v>2840380</v>
      </c>
      <c r="AP9" s="262">
        <v>122541</v>
      </c>
      <c r="AQ9" s="263">
        <v>105759</v>
      </c>
      <c r="AR9" s="264">
        <v>15.9</v>
      </c>
    </row>
    <row r="10" spans="1:46" ht="13.5" customHeight="1" x14ac:dyDescent="0.2">
      <c r="A10" s="247"/>
      <c r="AK10" s="1103" t="s">
        <v>484</v>
      </c>
      <c r="AL10" s="1104"/>
      <c r="AM10" s="1104"/>
      <c r="AN10" s="1105"/>
      <c r="AO10" s="265">
        <v>551106</v>
      </c>
      <c r="AP10" s="265">
        <v>23776</v>
      </c>
      <c r="AQ10" s="266">
        <v>10117</v>
      </c>
      <c r="AR10" s="267">
        <v>135</v>
      </c>
    </row>
    <row r="11" spans="1:46" ht="13.5" customHeight="1" x14ac:dyDescent="0.2">
      <c r="A11" s="247"/>
      <c r="AK11" s="1103" t="s">
        <v>485</v>
      </c>
      <c r="AL11" s="1104"/>
      <c r="AM11" s="1104"/>
      <c r="AN11" s="1105"/>
      <c r="AO11" s="265">
        <v>365800</v>
      </c>
      <c r="AP11" s="265">
        <v>15782</v>
      </c>
      <c r="AQ11" s="266">
        <v>1625</v>
      </c>
      <c r="AR11" s="267">
        <v>871.2</v>
      </c>
    </row>
    <row r="12" spans="1:46" ht="13.5" customHeight="1" x14ac:dyDescent="0.2">
      <c r="A12" s="247"/>
      <c r="AK12" s="1103" t="s">
        <v>486</v>
      </c>
      <c r="AL12" s="1104"/>
      <c r="AM12" s="1104"/>
      <c r="AN12" s="1105"/>
      <c r="AO12" s="265" t="s">
        <v>487</v>
      </c>
      <c r="AP12" s="265" t="s">
        <v>487</v>
      </c>
      <c r="AQ12" s="266">
        <v>17</v>
      </c>
      <c r="AR12" s="267" t="s">
        <v>487</v>
      </c>
    </row>
    <row r="13" spans="1:46" ht="13.5" customHeight="1" x14ac:dyDescent="0.2">
      <c r="A13" s="247"/>
      <c r="AK13" s="1103" t="s">
        <v>488</v>
      </c>
      <c r="AL13" s="1104"/>
      <c r="AM13" s="1104"/>
      <c r="AN13" s="1105"/>
      <c r="AO13" s="265">
        <v>49584</v>
      </c>
      <c r="AP13" s="265">
        <v>2139</v>
      </c>
      <c r="AQ13" s="266">
        <v>4122</v>
      </c>
      <c r="AR13" s="267">
        <v>-48.1</v>
      </c>
    </row>
    <row r="14" spans="1:46" ht="13.5" customHeight="1" x14ac:dyDescent="0.2">
      <c r="A14" s="247"/>
      <c r="AK14" s="1103" t="s">
        <v>489</v>
      </c>
      <c r="AL14" s="1104"/>
      <c r="AM14" s="1104"/>
      <c r="AN14" s="1105"/>
      <c r="AO14" s="265">
        <v>34581</v>
      </c>
      <c r="AP14" s="265">
        <v>1492</v>
      </c>
      <c r="AQ14" s="266">
        <v>2482</v>
      </c>
      <c r="AR14" s="267">
        <v>-39.9</v>
      </c>
    </row>
    <row r="15" spans="1:46" ht="13.5" customHeight="1" x14ac:dyDescent="0.2">
      <c r="A15" s="247"/>
      <c r="AK15" s="1106" t="s">
        <v>490</v>
      </c>
      <c r="AL15" s="1107"/>
      <c r="AM15" s="1107"/>
      <c r="AN15" s="1108"/>
      <c r="AO15" s="265">
        <v>-221537</v>
      </c>
      <c r="AP15" s="265">
        <v>-9558</v>
      </c>
      <c r="AQ15" s="266">
        <v>-6906</v>
      </c>
      <c r="AR15" s="267">
        <v>38.4</v>
      </c>
    </row>
    <row r="16" spans="1:46" ht="13.2" x14ac:dyDescent="0.2">
      <c r="A16" s="247"/>
      <c r="AK16" s="1106" t="s">
        <v>178</v>
      </c>
      <c r="AL16" s="1107"/>
      <c r="AM16" s="1107"/>
      <c r="AN16" s="1108"/>
      <c r="AO16" s="265">
        <v>3619914</v>
      </c>
      <c r="AP16" s="265">
        <v>156172</v>
      </c>
      <c r="AQ16" s="266">
        <v>117215</v>
      </c>
      <c r="AR16" s="267">
        <v>33.200000000000003</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09" t="s">
        <v>495</v>
      </c>
      <c r="AL21" s="1110"/>
      <c r="AM21" s="1110"/>
      <c r="AN21" s="1111"/>
      <c r="AO21" s="277">
        <v>11.61</v>
      </c>
      <c r="AP21" s="278">
        <v>10.35</v>
      </c>
      <c r="AQ21" s="279">
        <v>1.26</v>
      </c>
      <c r="AS21" s="280"/>
      <c r="AT21" s="276"/>
    </row>
    <row r="22" spans="1:46" s="248" customFormat="1" ht="13.2" x14ac:dyDescent="0.2">
      <c r="A22" s="276"/>
      <c r="AK22" s="1109" t="s">
        <v>496</v>
      </c>
      <c r="AL22" s="1110"/>
      <c r="AM22" s="1110"/>
      <c r="AN22" s="1111"/>
      <c r="AO22" s="281">
        <v>96.8</v>
      </c>
      <c r="AP22" s="282">
        <v>97.1</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01" t="s">
        <v>478</v>
      </c>
      <c r="AP30" s="253"/>
      <c r="AQ30" s="254" t="s">
        <v>479</v>
      </c>
      <c r="AR30" s="255"/>
    </row>
    <row r="31" spans="1:46" ht="13.2" x14ac:dyDescent="0.2">
      <c r="A31" s="247"/>
      <c r="AK31" s="256"/>
      <c r="AL31" s="257"/>
      <c r="AM31" s="257"/>
      <c r="AN31" s="258"/>
      <c r="AO31" s="1102"/>
      <c r="AP31" s="259" t="s">
        <v>480</v>
      </c>
      <c r="AQ31" s="260" t="s">
        <v>481</v>
      </c>
      <c r="AR31" s="261" t="s">
        <v>482</v>
      </c>
    </row>
    <row r="32" spans="1:46" ht="27" customHeight="1" x14ac:dyDescent="0.2">
      <c r="A32" s="247"/>
      <c r="AK32" s="1117" t="s">
        <v>500</v>
      </c>
      <c r="AL32" s="1118"/>
      <c r="AM32" s="1118"/>
      <c r="AN32" s="1119"/>
      <c r="AO32" s="291">
        <v>2365224</v>
      </c>
      <c r="AP32" s="291">
        <v>102042</v>
      </c>
      <c r="AQ32" s="292">
        <v>71795</v>
      </c>
      <c r="AR32" s="293">
        <v>42.1</v>
      </c>
    </row>
    <row r="33" spans="1:46" ht="13.5" customHeight="1" x14ac:dyDescent="0.2">
      <c r="A33" s="247"/>
      <c r="AK33" s="1117" t="s">
        <v>501</v>
      </c>
      <c r="AL33" s="1118"/>
      <c r="AM33" s="1118"/>
      <c r="AN33" s="1119"/>
      <c r="AO33" s="291" t="s">
        <v>487</v>
      </c>
      <c r="AP33" s="291" t="s">
        <v>487</v>
      </c>
      <c r="AQ33" s="292" t="s">
        <v>487</v>
      </c>
      <c r="AR33" s="293" t="s">
        <v>487</v>
      </c>
    </row>
    <row r="34" spans="1:46" ht="27" customHeight="1" x14ac:dyDescent="0.2">
      <c r="A34" s="247"/>
      <c r="AK34" s="1117" t="s">
        <v>502</v>
      </c>
      <c r="AL34" s="1118"/>
      <c r="AM34" s="1118"/>
      <c r="AN34" s="1119"/>
      <c r="AO34" s="291" t="s">
        <v>487</v>
      </c>
      <c r="AP34" s="291" t="s">
        <v>487</v>
      </c>
      <c r="AQ34" s="292" t="s">
        <v>487</v>
      </c>
      <c r="AR34" s="293" t="s">
        <v>487</v>
      </c>
    </row>
    <row r="35" spans="1:46" ht="27" customHeight="1" x14ac:dyDescent="0.2">
      <c r="A35" s="247"/>
      <c r="AK35" s="1117" t="s">
        <v>503</v>
      </c>
      <c r="AL35" s="1118"/>
      <c r="AM35" s="1118"/>
      <c r="AN35" s="1119"/>
      <c r="AO35" s="291">
        <v>928950</v>
      </c>
      <c r="AP35" s="291">
        <v>40077</v>
      </c>
      <c r="AQ35" s="292">
        <v>17107</v>
      </c>
      <c r="AR35" s="293">
        <v>134.30000000000001</v>
      </c>
    </row>
    <row r="36" spans="1:46" ht="27" customHeight="1" x14ac:dyDescent="0.2">
      <c r="A36" s="247"/>
      <c r="AK36" s="1117" t="s">
        <v>504</v>
      </c>
      <c r="AL36" s="1118"/>
      <c r="AM36" s="1118"/>
      <c r="AN36" s="1119"/>
      <c r="AO36" s="291">
        <v>70232</v>
      </c>
      <c r="AP36" s="291">
        <v>3030</v>
      </c>
      <c r="AQ36" s="292">
        <v>3528</v>
      </c>
      <c r="AR36" s="293">
        <v>-14.1</v>
      </c>
    </row>
    <row r="37" spans="1:46" ht="13.5" customHeight="1" x14ac:dyDescent="0.2">
      <c r="A37" s="247"/>
      <c r="AK37" s="1117" t="s">
        <v>505</v>
      </c>
      <c r="AL37" s="1118"/>
      <c r="AM37" s="1118"/>
      <c r="AN37" s="1119"/>
      <c r="AO37" s="291">
        <v>60995</v>
      </c>
      <c r="AP37" s="291">
        <v>2631</v>
      </c>
      <c r="AQ37" s="292">
        <v>388</v>
      </c>
      <c r="AR37" s="293">
        <v>578.1</v>
      </c>
    </row>
    <row r="38" spans="1:46" ht="27" customHeight="1" x14ac:dyDescent="0.2">
      <c r="A38" s="247"/>
      <c r="AK38" s="1120" t="s">
        <v>506</v>
      </c>
      <c r="AL38" s="1121"/>
      <c r="AM38" s="1121"/>
      <c r="AN38" s="1122"/>
      <c r="AO38" s="294" t="s">
        <v>487</v>
      </c>
      <c r="AP38" s="294" t="s">
        <v>487</v>
      </c>
      <c r="AQ38" s="295">
        <v>2</v>
      </c>
      <c r="AR38" s="283" t="s">
        <v>487</v>
      </c>
      <c r="AS38" s="290"/>
    </row>
    <row r="39" spans="1:46" ht="13.2" x14ac:dyDescent="0.2">
      <c r="A39" s="247"/>
      <c r="AK39" s="1120" t="s">
        <v>507</v>
      </c>
      <c r="AL39" s="1121"/>
      <c r="AM39" s="1121"/>
      <c r="AN39" s="1122"/>
      <c r="AO39" s="291">
        <v>-412</v>
      </c>
      <c r="AP39" s="291">
        <v>-18</v>
      </c>
      <c r="AQ39" s="292">
        <v>-3420</v>
      </c>
      <c r="AR39" s="293">
        <v>-99.5</v>
      </c>
      <c r="AS39" s="290"/>
    </row>
    <row r="40" spans="1:46" ht="27" customHeight="1" x14ac:dyDescent="0.2">
      <c r="A40" s="247"/>
      <c r="AK40" s="1117" t="s">
        <v>508</v>
      </c>
      <c r="AL40" s="1118"/>
      <c r="AM40" s="1118"/>
      <c r="AN40" s="1119"/>
      <c r="AO40" s="291">
        <v>-2268515</v>
      </c>
      <c r="AP40" s="291">
        <v>-97869</v>
      </c>
      <c r="AQ40" s="292">
        <v>-62953</v>
      </c>
      <c r="AR40" s="293">
        <v>55.5</v>
      </c>
      <c r="AS40" s="290"/>
    </row>
    <row r="41" spans="1:46" ht="13.2" x14ac:dyDescent="0.2">
      <c r="A41" s="247"/>
      <c r="AK41" s="1123" t="s">
        <v>288</v>
      </c>
      <c r="AL41" s="1124"/>
      <c r="AM41" s="1124"/>
      <c r="AN41" s="1125"/>
      <c r="AO41" s="291">
        <v>1156474</v>
      </c>
      <c r="AP41" s="291">
        <v>49893</v>
      </c>
      <c r="AQ41" s="292">
        <v>26447</v>
      </c>
      <c r="AR41" s="293">
        <v>88.7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12" t="s">
        <v>478</v>
      </c>
      <c r="AN49" s="1114" t="s">
        <v>511</v>
      </c>
      <c r="AO49" s="1115"/>
      <c r="AP49" s="1115"/>
      <c r="AQ49" s="1115"/>
      <c r="AR49" s="1116"/>
    </row>
    <row r="50" spans="1:44" ht="13.2" x14ac:dyDescent="0.2">
      <c r="A50" s="247"/>
      <c r="AK50" s="305"/>
      <c r="AL50" s="306"/>
      <c r="AM50" s="1113"/>
      <c r="AN50" s="307" t="s">
        <v>512</v>
      </c>
      <c r="AO50" s="308" t="s">
        <v>513</v>
      </c>
      <c r="AP50" s="309" t="s">
        <v>514</v>
      </c>
      <c r="AQ50" s="310" t="s">
        <v>515</v>
      </c>
      <c r="AR50" s="311" t="s">
        <v>516</v>
      </c>
    </row>
    <row r="51" spans="1:44" ht="13.2" x14ac:dyDescent="0.2">
      <c r="A51" s="247"/>
      <c r="AK51" s="303" t="s">
        <v>517</v>
      </c>
      <c r="AL51" s="304"/>
      <c r="AM51" s="312">
        <v>2928949</v>
      </c>
      <c r="AN51" s="313">
        <v>118160</v>
      </c>
      <c r="AO51" s="314">
        <v>-0.1</v>
      </c>
      <c r="AP51" s="315">
        <v>128523</v>
      </c>
      <c r="AQ51" s="316">
        <v>-3.4</v>
      </c>
      <c r="AR51" s="317">
        <v>3.3</v>
      </c>
    </row>
    <row r="52" spans="1:44" ht="13.2" x14ac:dyDescent="0.2">
      <c r="A52" s="247"/>
      <c r="AK52" s="318"/>
      <c r="AL52" s="319" t="s">
        <v>518</v>
      </c>
      <c r="AM52" s="320">
        <v>1860437</v>
      </c>
      <c r="AN52" s="321">
        <v>75054</v>
      </c>
      <c r="AO52" s="322">
        <v>69.900000000000006</v>
      </c>
      <c r="AP52" s="323">
        <v>56792</v>
      </c>
      <c r="AQ52" s="324">
        <v>-0.3</v>
      </c>
      <c r="AR52" s="325">
        <v>70.2</v>
      </c>
    </row>
    <row r="53" spans="1:44" ht="13.2" x14ac:dyDescent="0.2">
      <c r="A53" s="247"/>
      <c r="AK53" s="303" t="s">
        <v>519</v>
      </c>
      <c r="AL53" s="304"/>
      <c r="AM53" s="312">
        <v>3907650</v>
      </c>
      <c r="AN53" s="313">
        <v>160895</v>
      </c>
      <c r="AO53" s="314">
        <v>36.200000000000003</v>
      </c>
      <c r="AP53" s="315">
        <v>92919</v>
      </c>
      <c r="AQ53" s="316">
        <v>-27.7</v>
      </c>
      <c r="AR53" s="317">
        <v>63.9</v>
      </c>
    </row>
    <row r="54" spans="1:44" ht="13.2" x14ac:dyDescent="0.2">
      <c r="A54" s="247"/>
      <c r="AK54" s="318"/>
      <c r="AL54" s="319" t="s">
        <v>518</v>
      </c>
      <c r="AM54" s="320">
        <v>3175129</v>
      </c>
      <c r="AN54" s="321">
        <v>130734</v>
      </c>
      <c r="AO54" s="322">
        <v>74.2</v>
      </c>
      <c r="AP54" s="323">
        <v>54128</v>
      </c>
      <c r="AQ54" s="324">
        <v>-4.7</v>
      </c>
      <c r="AR54" s="325">
        <v>78.900000000000006</v>
      </c>
    </row>
    <row r="55" spans="1:44" ht="13.2" x14ac:dyDescent="0.2">
      <c r="A55" s="247"/>
      <c r="AK55" s="303" t="s">
        <v>520</v>
      </c>
      <c r="AL55" s="304"/>
      <c r="AM55" s="312">
        <v>1913934</v>
      </c>
      <c r="AN55" s="313">
        <v>79830</v>
      </c>
      <c r="AO55" s="314">
        <v>-50.4</v>
      </c>
      <c r="AP55" s="315">
        <v>103663</v>
      </c>
      <c r="AQ55" s="316">
        <v>11.6</v>
      </c>
      <c r="AR55" s="317">
        <v>-62</v>
      </c>
    </row>
    <row r="56" spans="1:44" ht="13.2" x14ac:dyDescent="0.2">
      <c r="A56" s="247"/>
      <c r="AK56" s="318"/>
      <c r="AL56" s="319" t="s">
        <v>518</v>
      </c>
      <c r="AM56" s="320">
        <v>538918</v>
      </c>
      <c r="AN56" s="321">
        <v>22478</v>
      </c>
      <c r="AO56" s="322">
        <v>-82.8</v>
      </c>
      <c r="AP56" s="323">
        <v>64346</v>
      </c>
      <c r="AQ56" s="324">
        <v>18.899999999999999</v>
      </c>
      <c r="AR56" s="325">
        <v>-101.7</v>
      </c>
    </row>
    <row r="57" spans="1:44" ht="13.2" x14ac:dyDescent="0.2">
      <c r="A57" s="247"/>
      <c r="AK57" s="303" t="s">
        <v>521</v>
      </c>
      <c r="AL57" s="304"/>
      <c r="AM57" s="312">
        <v>1569287</v>
      </c>
      <c r="AN57" s="313">
        <v>66662</v>
      </c>
      <c r="AO57" s="314">
        <v>-16.5</v>
      </c>
      <c r="AP57" s="315">
        <v>92012</v>
      </c>
      <c r="AQ57" s="316">
        <v>-11.2</v>
      </c>
      <c r="AR57" s="317">
        <v>-5.3</v>
      </c>
    </row>
    <row r="58" spans="1:44" ht="13.2" x14ac:dyDescent="0.2">
      <c r="A58" s="247"/>
      <c r="AK58" s="318"/>
      <c r="AL58" s="319" t="s">
        <v>518</v>
      </c>
      <c r="AM58" s="320">
        <v>872701</v>
      </c>
      <c r="AN58" s="321">
        <v>37072</v>
      </c>
      <c r="AO58" s="322">
        <v>64.900000000000006</v>
      </c>
      <c r="AP58" s="323">
        <v>61382</v>
      </c>
      <c r="AQ58" s="324">
        <v>-4.5999999999999996</v>
      </c>
      <c r="AR58" s="325">
        <v>69.5</v>
      </c>
    </row>
    <row r="59" spans="1:44" ht="13.2" x14ac:dyDescent="0.2">
      <c r="A59" s="247"/>
      <c r="AK59" s="303" t="s">
        <v>522</v>
      </c>
      <c r="AL59" s="304"/>
      <c r="AM59" s="312">
        <v>1436482</v>
      </c>
      <c r="AN59" s="313">
        <v>61973</v>
      </c>
      <c r="AO59" s="314">
        <v>-7</v>
      </c>
      <c r="AP59" s="315">
        <v>91317</v>
      </c>
      <c r="AQ59" s="316">
        <v>-0.8</v>
      </c>
      <c r="AR59" s="317">
        <v>-6.2</v>
      </c>
    </row>
    <row r="60" spans="1:44" ht="13.2" x14ac:dyDescent="0.2">
      <c r="A60" s="247"/>
      <c r="AK60" s="318"/>
      <c r="AL60" s="319" t="s">
        <v>518</v>
      </c>
      <c r="AM60" s="320">
        <v>780944</v>
      </c>
      <c r="AN60" s="321">
        <v>33692</v>
      </c>
      <c r="AO60" s="322">
        <v>-9.1</v>
      </c>
      <c r="AP60" s="323">
        <v>56480</v>
      </c>
      <c r="AQ60" s="324">
        <v>-8</v>
      </c>
      <c r="AR60" s="325">
        <v>-1.1000000000000001</v>
      </c>
    </row>
    <row r="61" spans="1:44" ht="13.2" x14ac:dyDescent="0.2">
      <c r="A61" s="247"/>
      <c r="AK61" s="303" t="s">
        <v>523</v>
      </c>
      <c r="AL61" s="326"/>
      <c r="AM61" s="312">
        <v>2351260</v>
      </c>
      <c r="AN61" s="313">
        <v>97504</v>
      </c>
      <c r="AO61" s="314">
        <v>-7.6</v>
      </c>
      <c r="AP61" s="315">
        <v>101687</v>
      </c>
      <c r="AQ61" s="327">
        <v>-6.3</v>
      </c>
      <c r="AR61" s="317">
        <v>-1.3</v>
      </c>
    </row>
    <row r="62" spans="1:44" ht="13.2" x14ac:dyDescent="0.2">
      <c r="A62" s="247"/>
      <c r="AK62" s="318"/>
      <c r="AL62" s="319" t="s">
        <v>518</v>
      </c>
      <c r="AM62" s="320">
        <v>1445626</v>
      </c>
      <c r="AN62" s="321">
        <v>59806</v>
      </c>
      <c r="AO62" s="322">
        <v>23.4</v>
      </c>
      <c r="AP62" s="323">
        <v>58626</v>
      </c>
      <c r="AQ62" s="324">
        <v>0.3</v>
      </c>
      <c r="AR62" s="325">
        <v>23.1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5N68ItaBde140rRMR2/GKkHvl+vAxArLoHQ79mPJC1PgByS0rEJ2jA+umvsPUMvyNDdR5PopczYmPDsX1oI6HA==" saltValue="iXgHPE6JkpuAB5XbkLhti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5jcT8SGGrlcUfMIIISpl0d+mskdhamhHfbjrguxZigw62d5vXuQsM6/I1sYby0L2hvKyIQyUcza3sCyOtQHxEw==" saltValue="iLirxhW1ji7nAHIT/CNp2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R/jX12Na7VZ+mDKoR842f9+T1cHocnVNipYgGQ23XfE9PEMkL5MlWicDYXUui2Xz/T+x1LDt79OmTpo1jQcNcg==" saltValue="l5CTimOpWem94yHUJRqDX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19.100000000000001</v>
      </c>
      <c r="G47" s="12">
        <v>18.55</v>
      </c>
      <c r="H47" s="12">
        <v>15.53</v>
      </c>
      <c r="I47" s="12">
        <v>15.49</v>
      </c>
      <c r="J47" s="13">
        <v>19.11</v>
      </c>
    </row>
    <row r="48" spans="2:10" ht="57.75" customHeight="1" x14ac:dyDescent="0.2">
      <c r="B48" s="14"/>
      <c r="C48" s="1128" t="s">
        <v>4</v>
      </c>
      <c r="D48" s="1128"/>
      <c r="E48" s="1129"/>
      <c r="F48" s="15">
        <v>5.22</v>
      </c>
      <c r="G48" s="16">
        <v>4.22</v>
      </c>
      <c r="H48" s="16">
        <v>4.17</v>
      </c>
      <c r="I48" s="16">
        <v>5.87</v>
      </c>
      <c r="J48" s="17">
        <v>5.25</v>
      </c>
    </row>
    <row r="49" spans="2:10" ht="57.75" customHeight="1" thickBot="1" x14ac:dyDescent="0.25">
      <c r="B49" s="18"/>
      <c r="C49" s="1130" t="s">
        <v>5</v>
      </c>
      <c r="D49" s="1130"/>
      <c r="E49" s="1131"/>
      <c r="F49" s="19" t="s">
        <v>530</v>
      </c>
      <c r="G49" s="20">
        <v>0.28000000000000003</v>
      </c>
      <c r="H49" s="20" t="s">
        <v>531</v>
      </c>
      <c r="I49" s="20">
        <v>1.85</v>
      </c>
      <c r="J49" s="21">
        <v>2.97</v>
      </c>
    </row>
    <row r="50" spans="2:10" ht="13.2" x14ac:dyDescent="0.2"/>
  </sheetData>
  <sheetProtection algorithmName="SHA-512" hashValue="IMbW7Tbv1S1F7b5AnfpZcjHqBsnp3hBv9e6Y3JPxhmxVviWG8OHLVHULBFiKbjCT1EW2lSKx3EzoUUPZCRSPHw==" saltValue="a//7IveyCTXXuTEIF+Pb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75" zoomScaleNormal="7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532</v>
      </c>
      <c r="D34" s="1136"/>
      <c r="E34" s="1137"/>
      <c r="F34" s="32">
        <v>12.58</v>
      </c>
      <c r="G34" s="33">
        <v>16.03</v>
      </c>
      <c r="H34" s="33">
        <v>20.16</v>
      </c>
      <c r="I34" s="33">
        <v>22.5</v>
      </c>
      <c r="J34" s="34">
        <v>24.58</v>
      </c>
      <c r="K34" s="22"/>
      <c r="L34" s="22"/>
      <c r="M34" s="22"/>
      <c r="N34" s="22"/>
      <c r="O34" s="22"/>
      <c r="P34" s="22"/>
    </row>
    <row r="35" spans="1:16" ht="39" customHeight="1" x14ac:dyDescent="0.2">
      <c r="A35" s="22"/>
      <c r="B35" s="35"/>
      <c r="C35" s="1132" t="s">
        <v>543</v>
      </c>
      <c r="D35" s="1132"/>
      <c r="E35" s="1133"/>
      <c r="F35" s="36">
        <v>11.13</v>
      </c>
      <c r="G35" s="37">
        <v>11.21</v>
      </c>
      <c r="H35" s="37">
        <v>11.07</v>
      </c>
      <c r="I35" s="37">
        <v>11.02</v>
      </c>
      <c r="J35" s="38">
        <v>10.43</v>
      </c>
      <c r="K35" s="22"/>
      <c r="L35" s="22"/>
      <c r="M35" s="22"/>
      <c r="N35" s="22"/>
      <c r="O35" s="22"/>
      <c r="P35" s="22"/>
    </row>
    <row r="36" spans="1:16" ht="39" customHeight="1" x14ac:dyDescent="0.2">
      <c r="A36" s="22"/>
      <c r="B36" s="35"/>
      <c r="C36" s="1132" t="s">
        <v>544</v>
      </c>
      <c r="D36" s="1132"/>
      <c r="E36" s="1133"/>
      <c r="F36" s="36">
        <v>8.31</v>
      </c>
      <c r="G36" s="37">
        <v>8.34</v>
      </c>
      <c r="H36" s="37">
        <v>8.61</v>
      </c>
      <c r="I36" s="37">
        <v>7.96</v>
      </c>
      <c r="J36" s="38">
        <v>7.88</v>
      </c>
      <c r="K36" s="22"/>
      <c r="L36" s="22"/>
      <c r="M36" s="22"/>
      <c r="N36" s="22"/>
      <c r="O36" s="22"/>
      <c r="P36" s="22"/>
    </row>
    <row r="37" spans="1:16" ht="39" customHeight="1" x14ac:dyDescent="0.2">
      <c r="A37" s="22"/>
      <c r="B37" s="35"/>
      <c r="C37" s="1132" t="s">
        <v>533</v>
      </c>
      <c r="D37" s="1132"/>
      <c r="E37" s="1133"/>
      <c r="F37" s="36">
        <v>5.21</v>
      </c>
      <c r="G37" s="37">
        <v>4.22</v>
      </c>
      <c r="H37" s="37">
        <v>4.16</v>
      </c>
      <c r="I37" s="37">
        <v>5.86</v>
      </c>
      <c r="J37" s="38">
        <v>5.24</v>
      </c>
      <c r="K37" s="22"/>
      <c r="L37" s="22"/>
      <c r="M37" s="22"/>
      <c r="N37" s="22"/>
      <c r="O37" s="22"/>
      <c r="P37" s="22"/>
    </row>
    <row r="38" spans="1:16" ht="39" customHeight="1" x14ac:dyDescent="0.2">
      <c r="A38" s="22"/>
      <c r="B38" s="35"/>
      <c r="C38" s="1132" t="s">
        <v>534</v>
      </c>
      <c r="D38" s="1132"/>
      <c r="E38" s="1133"/>
      <c r="F38" s="36">
        <v>0.86</v>
      </c>
      <c r="G38" s="37">
        <v>0.68</v>
      </c>
      <c r="H38" s="37">
        <v>0.03</v>
      </c>
      <c r="I38" s="37">
        <v>0.1</v>
      </c>
      <c r="J38" s="38">
        <v>0.23</v>
      </c>
      <c r="K38" s="22"/>
      <c r="L38" s="22"/>
      <c r="M38" s="22"/>
      <c r="N38" s="22"/>
      <c r="O38" s="22"/>
      <c r="P38" s="22"/>
    </row>
    <row r="39" spans="1:16" ht="39" customHeight="1" x14ac:dyDescent="0.2">
      <c r="A39" s="22"/>
      <c r="B39" s="35"/>
      <c r="C39" s="1132" t="s">
        <v>535</v>
      </c>
      <c r="D39" s="1132"/>
      <c r="E39" s="1133"/>
      <c r="F39" s="36">
        <v>0</v>
      </c>
      <c r="G39" s="37">
        <v>0</v>
      </c>
      <c r="H39" s="37">
        <v>0</v>
      </c>
      <c r="I39" s="37">
        <v>0</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536</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537</v>
      </c>
      <c r="D43" s="1134"/>
      <c r="E43" s="1135"/>
      <c r="F43" s="41">
        <v>0.16</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UJp83CZSRWM99RAQgONK0GCs5c0BL1X0t2Bb3meA8hrju/pvzEl9BuxCEmLLyYsTR6+tSz+QwP1+ctn5KqaNRg==" saltValue="Nym4o/7c4xCP+DYNQ9a5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3038</v>
      </c>
      <c r="L45" s="58">
        <v>3053</v>
      </c>
      <c r="M45" s="58">
        <v>2822</v>
      </c>
      <c r="N45" s="58">
        <v>2742</v>
      </c>
      <c r="O45" s="59">
        <v>2365</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2">
      <c r="A48" s="46"/>
      <c r="B48" s="1140"/>
      <c r="C48" s="1141"/>
      <c r="D48" s="60"/>
      <c r="E48" s="1146" t="s">
        <v>13</v>
      </c>
      <c r="F48" s="1146"/>
      <c r="G48" s="1146"/>
      <c r="H48" s="1146"/>
      <c r="I48" s="1146"/>
      <c r="J48" s="1147"/>
      <c r="K48" s="61">
        <v>797</v>
      </c>
      <c r="L48" s="62">
        <v>956</v>
      </c>
      <c r="M48" s="62">
        <v>969</v>
      </c>
      <c r="N48" s="62">
        <v>956</v>
      </c>
      <c r="O48" s="63">
        <v>929</v>
      </c>
      <c r="P48" s="46"/>
      <c r="Q48" s="46"/>
      <c r="R48" s="46"/>
      <c r="S48" s="46"/>
      <c r="T48" s="46"/>
      <c r="U48" s="46"/>
    </row>
    <row r="49" spans="1:21" ht="30.75" customHeight="1" x14ac:dyDescent="0.2">
      <c r="A49" s="46"/>
      <c r="B49" s="1140"/>
      <c r="C49" s="1141"/>
      <c r="D49" s="60"/>
      <c r="E49" s="1146" t="s">
        <v>14</v>
      </c>
      <c r="F49" s="1146"/>
      <c r="G49" s="1146"/>
      <c r="H49" s="1146"/>
      <c r="I49" s="1146"/>
      <c r="J49" s="1147"/>
      <c r="K49" s="61">
        <v>107</v>
      </c>
      <c r="L49" s="62">
        <v>94</v>
      </c>
      <c r="M49" s="62">
        <v>80</v>
      </c>
      <c r="N49" s="62">
        <v>70</v>
      </c>
      <c r="O49" s="63">
        <v>70</v>
      </c>
      <c r="P49" s="46"/>
      <c r="Q49" s="46"/>
      <c r="R49" s="46"/>
      <c r="S49" s="46"/>
      <c r="T49" s="46"/>
      <c r="U49" s="46"/>
    </row>
    <row r="50" spans="1:21" ht="30.75" customHeight="1" x14ac:dyDescent="0.2">
      <c r="A50" s="46"/>
      <c r="B50" s="1140"/>
      <c r="C50" s="1141"/>
      <c r="D50" s="60"/>
      <c r="E50" s="1146" t="s">
        <v>15</v>
      </c>
      <c r="F50" s="1146"/>
      <c r="G50" s="1146"/>
      <c r="H50" s="1146"/>
      <c r="I50" s="1146"/>
      <c r="J50" s="1147"/>
      <c r="K50" s="61">
        <v>19</v>
      </c>
      <c r="L50" s="62">
        <v>47</v>
      </c>
      <c r="M50" s="62">
        <v>42</v>
      </c>
      <c r="N50" s="62">
        <v>55</v>
      </c>
      <c r="O50" s="63">
        <v>61</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2415</v>
      </c>
      <c r="L52" s="62">
        <v>2473</v>
      </c>
      <c r="M52" s="62">
        <v>2470</v>
      </c>
      <c r="N52" s="62">
        <v>2493</v>
      </c>
      <c r="O52" s="63">
        <v>2269</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1546</v>
      </c>
      <c r="L53" s="67">
        <v>1677</v>
      </c>
      <c r="M53" s="67">
        <v>1443</v>
      </c>
      <c r="N53" s="67">
        <v>1330</v>
      </c>
      <c r="O53" s="68">
        <v>1156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sheetData>
  <sheetProtection algorithmName="SHA-512" hashValue="7Gj/lT8WYDPhtLNZslAd4H/8Il7a+YoJkxU+EkG+lfBpJFHWiD95pPv6TyqRvdSjt49VjVVP/KPlClpDswzaag==" saltValue="q4xA1p7s6a4aR6ws21/Sz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s="94" customFormat="1" ht="15" customHeight="1" x14ac:dyDescent="0.2"/>
    <row r="2" s="94" customFormat="1" ht="15" customHeight="1" x14ac:dyDescent="0.2"/>
    <row r="3" s="94" customFormat="1" ht="15" customHeight="1" x14ac:dyDescent="0.2"/>
    <row r="4" s="94" customFormat="1" ht="15" customHeight="1" x14ac:dyDescent="0.2"/>
    <row r="5" s="94" customFormat="1" ht="15" customHeight="1" x14ac:dyDescent="0.2"/>
    <row r="6" s="94" customFormat="1" ht="15" customHeight="1" x14ac:dyDescent="0.2"/>
    <row r="7" s="94" customFormat="1" ht="15" customHeight="1" x14ac:dyDescent="0.2"/>
    <row r="8" s="94" customFormat="1" ht="15" customHeight="1" x14ac:dyDescent="0.2"/>
    <row r="9" s="94" customFormat="1" ht="15" customHeight="1" x14ac:dyDescent="0.2"/>
    <row r="10" s="94" customFormat="1" ht="15" customHeight="1" x14ac:dyDescent="0.2"/>
    <row r="11" s="94" customFormat="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30">
        <v>17330</v>
      </c>
      <c r="J41" s="331">
        <v>17229</v>
      </c>
      <c r="K41" s="331">
        <v>15250</v>
      </c>
      <c r="L41" s="331">
        <v>13437</v>
      </c>
      <c r="M41" s="332">
        <v>12095</v>
      </c>
    </row>
    <row r="42" spans="2:13" ht="27.75" customHeight="1" x14ac:dyDescent="0.2">
      <c r="B42" s="1171"/>
      <c r="C42" s="1172"/>
      <c r="D42" s="104"/>
      <c r="E42" s="1177" t="s">
        <v>32</v>
      </c>
      <c r="F42" s="1177"/>
      <c r="G42" s="1177"/>
      <c r="H42" s="1178"/>
      <c r="I42" s="333">
        <v>25</v>
      </c>
      <c r="J42" s="334">
        <v>21</v>
      </c>
      <c r="K42" s="334">
        <v>27</v>
      </c>
      <c r="L42" s="334">
        <v>26</v>
      </c>
      <c r="M42" s="335">
        <v>37</v>
      </c>
    </row>
    <row r="43" spans="2:13" ht="27.75" customHeight="1" x14ac:dyDescent="0.2">
      <c r="B43" s="1171"/>
      <c r="C43" s="1172"/>
      <c r="D43" s="104"/>
      <c r="E43" s="1177" t="s">
        <v>33</v>
      </c>
      <c r="F43" s="1177"/>
      <c r="G43" s="1177"/>
      <c r="H43" s="1178"/>
      <c r="I43" s="333">
        <v>11641</v>
      </c>
      <c r="J43" s="334">
        <v>11068</v>
      </c>
      <c r="K43" s="334">
        <v>10216</v>
      </c>
      <c r="L43" s="334">
        <v>9581</v>
      </c>
      <c r="M43" s="335">
        <v>8778</v>
      </c>
    </row>
    <row r="44" spans="2:13" ht="27.75" customHeight="1" x14ac:dyDescent="0.2">
      <c r="B44" s="1171"/>
      <c r="C44" s="1172"/>
      <c r="D44" s="104"/>
      <c r="E44" s="1177" t="s">
        <v>34</v>
      </c>
      <c r="F44" s="1177"/>
      <c r="G44" s="1177"/>
      <c r="H44" s="1178"/>
      <c r="I44" s="333">
        <v>364</v>
      </c>
      <c r="J44" s="334">
        <v>273</v>
      </c>
      <c r="K44" s="334">
        <v>195</v>
      </c>
      <c r="L44" s="334">
        <v>235</v>
      </c>
      <c r="M44" s="335">
        <v>288</v>
      </c>
    </row>
    <row r="45" spans="2:13" ht="27.75" customHeight="1" x14ac:dyDescent="0.2">
      <c r="B45" s="1171"/>
      <c r="C45" s="1172"/>
      <c r="D45" s="104"/>
      <c r="E45" s="1177" t="s">
        <v>35</v>
      </c>
      <c r="F45" s="1177"/>
      <c r="G45" s="1177"/>
      <c r="H45" s="1178"/>
      <c r="I45" s="333">
        <v>2181</v>
      </c>
      <c r="J45" s="334">
        <v>2101</v>
      </c>
      <c r="K45" s="334">
        <v>2147</v>
      </c>
      <c r="L45" s="334">
        <v>2211</v>
      </c>
      <c r="M45" s="335">
        <v>2192</v>
      </c>
    </row>
    <row r="46" spans="2:13" ht="27.75" customHeight="1" x14ac:dyDescent="0.2">
      <c r="B46" s="1171"/>
      <c r="C46" s="1172"/>
      <c r="D46" s="105"/>
      <c r="E46" s="1177" t="s">
        <v>36</v>
      </c>
      <c r="F46" s="1177"/>
      <c r="G46" s="1177"/>
      <c r="H46" s="1178"/>
      <c r="I46" s="333" t="s">
        <v>487</v>
      </c>
      <c r="J46" s="334" t="s">
        <v>487</v>
      </c>
      <c r="K46" s="334" t="s">
        <v>487</v>
      </c>
      <c r="L46" s="334" t="s">
        <v>487</v>
      </c>
      <c r="M46" s="335" t="s">
        <v>487</v>
      </c>
    </row>
    <row r="47" spans="2:13" ht="27.75" customHeight="1" x14ac:dyDescent="0.2">
      <c r="B47" s="1171"/>
      <c r="C47" s="1172"/>
      <c r="D47" s="106"/>
      <c r="E47" s="1179" t="s">
        <v>37</v>
      </c>
      <c r="F47" s="1180"/>
      <c r="G47" s="1180"/>
      <c r="H47" s="1181"/>
      <c r="I47" s="333" t="s">
        <v>487</v>
      </c>
      <c r="J47" s="334" t="s">
        <v>487</v>
      </c>
      <c r="K47" s="334" t="s">
        <v>487</v>
      </c>
      <c r="L47" s="334" t="s">
        <v>487</v>
      </c>
      <c r="M47" s="335" t="s">
        <v>487</v>
      </c>
    </row>
    <row r="48" spans="2:13" ht="27.75" customHeight="1" x14ac:dyDescent="0.2">
      <c r="B48" s="1171"/>
      <c r="C48" s="1172"/>
      <c r="D48" s="104"/>
      <c r="E48" s="1177" t="s">
        <v>38</v>
      </c>
      <c r="F48" s="1177"/>
      <c r="G48" s="1177"/>
      <c r="H48" s="1178"/>
      <c r="I48" s="333" t="s">
        <v>487</v>
      </c>
      <c r="J48" s="334" t="s">
        <v>487</v>
      </c>
      <c r="K48" s="334" t="s">
        <v>487</v>
      </c>
      <c r="L48" s="334" t="s">
        <v>487</v>
      </c>
      <c r="M48" s="335" t="s">
        <v>487</v>
      </c>
    </row>
    <row r="49" spans="2:13" ht="27.75" customHeight="1" x14ac:dyDescent="0.2">
      <c r="B49" s="1173"/>
      <c r="C49" s="1174"/>
      <c r="D49" s="104"/>
      <c r="E49" s="1177" t="s">
        <v>39</v>
      </c>
      <c r="F49" s="1177"/>
      <c r="G49" s="1177"/>
      <c r="H49" s="1178"/>
      <c r="I49" s="333" t="s">
        <v>487</v>
      </c>
      <c r="J49" s="334" t="s">
        <v>487</v>
      </c>
      <c r="K49" s="334" t="s">
        <v>487</v>
      </c>
      <c r="L49" s="334" t="s">
        <v>487</v>
      </c>
      <c r="M49" s="335" t="s">
        <v>487</v>
      </c>
    </row>
    <row r="50" spans="2:13" ht="27.75" customHeight="1" x14ac:dyDescent="0.2">
      <c r="B50" s="1182" t="s">
        <v>40</v>
      </c>
      <c r="C50" s="1183"/>
      <c r="D50" s="107"/>
      <c r="E50" s="1177" t="s">
        <v>41</v>
      </c>
      <c r="F50" s="1177"/>
      <c r="G50" s="1177"/>
      <c r="H50" s="1178"/>
      <c r="I50" s="333">
        <v>6040</v>
      </c>
      <c r="J50" s="334">
        <v>5693</v>
      </c>
      <c r="K50" s="334">
        <v>4757</v>
      </c>
      <c r="L50" s="334">
        <v>4283</v>
      </c>
      <c r="M50" s="335">
        <v>4554</v>
      </c>
    </row>
    <row r="51" spans="2:13" ht="27.75" customHeight="1" x14ac:dyDescent="0.2">
      <c r="B51" s="1171"/>
      <c r="C51" s="1172"/>
      <c r="D51" s="104"/>
      <c r="E51" s="1177" t="s">
        <v>42</v>
      </c>
      <c r="F51" s="1177"/>
      <c r="G51" s="1177"/>
      <c r="H51" s="1178"/>
      <c r="I51" s="333">
        <v>24</v>
      </c>
      <c r="J51" s="334">
        <v>9</v>
      </c>
      <c r="K51" s="334">
        <v>1</v>
      </c>
      <c r="L51" s="334">
        <v>1</v>
      </c>
      <c r="M51" s="335">
        <v>1</v>
      </c>
    </row>
    <row r="52" spans="2:13" ht="27.75" customHeight="1" x14ac:dyDescent="0.2">
      <c r="B52" s="1173"/>
      <c r="C52" s="1174"/>
      <c r="D52" s="104"/>
      <c r="E52" s="1177" t="s">
        <v>43</v>
      </c>
      <c r="F52" s="1177"/>
      <c r="G52" s="1177"/>
      <c r="H52" s="1178"/>
      <c r="I52" s="333">
        <v>21071</v>
      </c>
      <c r="J52" s="334">
        <v>20235</v>
      </c>
      <c r="K52" s="334">
        <v>19711</v>
      </c>
      <c r="L52" s="334">
        <v>18169</v>
      </c>
      <c r="M52" s="335">
        <v>16751</v>
      </c>
    </row>
    <row r="53" spans="2:13" ht="27.75" customHeight="1" thickBot="1" x14ac:dyDescent="0.25">
      <c r="B53" s="1184" t="s">
        <v>19</v>
      </c>
      <c r="C53" s="1185"/>
      <c r="D53" s="108"/>
      <c r="E53" s="1186" t="s">
        <v>44</v>
      </c>
      <c r="F53" s="1186"/>
      <c r="G53" s="1186"/>
      <c r="H53" s="1187"/>
      <c r="I53" s="336">
        <v>4407</v>
      </c>
      <c r="J53" s="337">
        <v>4755</v>
      </c>
      <c r="K53" s="337">
        <v>3365</v>
      </c>
      <c r="L53" s="337">
        <v>3036</v>
      </c>
      <c r="M53" s="338">
        <v>2085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mg/m1d9GtSmhnJkdJSdJ70AglrmJ4unjNxEeVgKGvWadmbJ2Q5A8GwSG/Orm8I0If9Uvp9UpqoqisrrEF6vdw==" saltValue="tLCnttTK/DJZ9+hPMKr/e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topLeftCell="A55"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339">
        <v>1834</v>
      </c>
      <c r="G55" s="339">
        <v>1847</v>
      </c>
      <c r="H55" s="340">
        <v>2275</v>
      </c>
    </row>
    <row r="56" spans="2:8" ht="52.5" customHeight="1" x14ac:dyDescent="0.2">
      <c r="B56" s="120"/>
      <c r="C56" s="1198" t="s">
        <v>47</v>
      </c>
      <c r="D56" s="1198"/>
      <c r="E56" s="1199"/>
      <c r="F56" s="341">
        <v>933</v>
      </c>
      <c r="G56" s="341">
        <v>468</v>
      </c>
      <c r="H56" s="342">
        <v>497</v>
      </c>
    </row>
    <row r="57" spans="2:8" ht="53.25" customHeight="1" x14ac:dyDescent="0.2">
      <c r="B57" s="120"/>
      <c r="C57" s="1200" t="s">
        <v>48</v>
      </c>
      <c r="D57" s="1200"/>
      <c r="E57" s="1201"/>
      <c r="F57" s="343">
        <v>2664</v>
      </c>
      <c r="G57" s="343">
        <v>2492</v>
      </c>
      <c r="H57" s="344">
        <v>2212</v>
      </c>
    </row>
    <row r="58" spans="2:8" ht="45.75" customHeight="1" x14ac:dyDescent="0.2">
      <c r="B58" s="121"/>
      <c r="C58" s="1188" t="s">
        <v>558</v>
      </c>
      <c r="D58" s="1189"/>
      <c r="E58" s="1190"/>
      <c r="F58" s="345">
        <v>1604</v>
      </c>
      <c r="G58" s="345">
        <v>1564</v>
      </c>
      <c r="H58" s="346">
        <v>1347</v>
      </c>
    </row>
    <row r="59" spans="2:8" ht="45.75" customHeight="1" x14ac:dyDescent="0.2">
      <c r="B59" s="121"/>
      <c r="C59" s="1188" t="s">
        <v>559</v>
      </c>
      <c r="D59" s="1189"/>
      <c r="E59" s="1190"/>
      <c r="F59" s="345">
        <v>766</v>
      </c>
      <c r="G59" s="345">
        <v>656</v>
      </c>
      <c r="H59" s="346">
        <v>597</v>
      </c>
    </row>
    <row r="60" spans="2:8" ht="45.75" customHeight="1" x14ac:dyDescent="0.2">
      <c r="B60" s="121"/>
      <c r="C60" s="1188" t="s">
        <v>560</v>
      </c>
      <c r="D60" s="1189"/>
      <c r="E60" s="1190"/>
      <c r="F60" s="345">
        <v>78</v>
      </c>
      <c r="G60" s="345">
        <v>104</v>
      </c>
      <c r="H60" s="346">
        <v>132</v>
      </c>
    </row>
    <row r="61" spans="2:8" ht="45.75" customHeight="1" x14ac:dyDescent="0.2">
      <c r="B61" s="121"/>
      <c r="C61" s="1188" t="s">
        <v>561</v>
      </c>
      <c r="D61" s="1189"/>
      <c r="E61" s="1190"/>
      <c r="F61" s="345">
        <v>49</v>
      </c>
      <c r="G61" s="345">
        <v>57</v>
      </c>
      <c r="H61" s="346">
        <v>74</v>
      </c>
    </row>
    <row r="62" spans="2:8" ht="45.75" customHeight="1" thickBot="1" x14ac:dyDescent="0.25">
      <c r="B62" s="122"/>
      <c r="C62" s="1191" t="s">
        <v>562</v>
      </c>
      <c r="D62" s="1192"/>
      <c r="E62" s="1193"/>
      <c r="F62" s="347">
        <v>141</v>
      </c>
      <c r="G62" s="347">
        <v>111</v>
      </c>
      <c r="H62" s="348">
        <v>62</v>
      </c>
    </row>
    <row r="63" spans="2:8" ht="52.5" customHeight="1" thickBot="1" x14ac:dyDescent="0.25">
      <c r="B63" s="123"/>
      <c r="C63" s="1194" t="s">
        <v>49</v>
      </c>
      <c r="D63" s="1194"/>
      <c r="E63" s="1195"/>
      <c r="F63" s="349">
        <v>5430</v>
      </c>
      <c r="G63" s="349">
        <v>4807</v>
      </c>
      <c r="H63" s="350">
        <v>4984</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Fk/+3Lbz1PYIu51muoWLDFDRqeceTAbVySNc4wz4dFHjbDYDZis4N99RNlnGBn+eCmwvVXo9NR65y1PrGUfglQ==" saltValue="yFQQdjw6OLcb4Zc8sw/Ly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5E82C-6C81-40F6-955C-F691695E4B1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566</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v>47</v>
      </c>
      <c r="BQ51" s="1231"/>
      <c r="BR51" s="1231"/>
      <c r="BS51" s="1231"/>
      <c r="BT51" s="1231"/>
      <c r="BU51" s="1231"/>
      <c r="BV51" s="1231"/>
      <c r="BW51" s="1231"/>
      <c r="BX51" s="1231">
        <v>48.9</v>
      </c>
      <c r="BY51" s="1231"/>
      <c r="BZ51" s="1231"/>
      <c r="CA51" s="1231"/>
      <c r="CB51" s="1231"/>
      <c r="CC51" s="1231"/>
      <c r="CD51" s="1231"/>
      <c r="CE51" s="1231"/>
      <c r="CF51" s="1231">
        <v>35.9</v>
      </c>
      <c r="CG51" s="1231"/>
      <c r="CH51" s="1231"/>
      <c r="CI51" s="1231"/>
      <c r="CJ51" s="1231"/>
      <c r="CK51" s="1231"/>
      <c r="CL51" s="1231"/>
      <c r="CM51" s="1231"/>
      <c r="CN51" s="1231">
        <v>32.200000000000003</v>
      </c>
      <c r="CO51" s="1231"/>
      <c r="CP51" s="1231"/>
      <c r="CQ51" s="1231"/>
      <c r="CR51" s="1231"/>
      <c r="CS51" s="1231"/>
      <c r="CT51" s="1231"/>
      <c r="CU51" s="1231"/>
      <c r="CV51" s="1231">
        <v>21.6</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54.1</v>
      </c>
      <c r="BQ53" s="1231"/>
      <c r="BR53" s="1231"/>
      <c r="BS53" s="1231"/>
      <c r="BT53" s="1231"/>
      <c r="BU53" s="1231"/>
      <c r="BV53" s="1231"/>
      <c r="BW53" s="1231"/>
      <c r="BX53" s="1231">
        <v>55.5</v>
      </c>
      <c r="BY53" s="1231"/>
      <c r="BZ53" s="1231"/>
      <c r="CA53" s="1231"/>
      <c r="CB53" s="1231"/>
      <c r="CC53" s="1231"/>
      <c r="CD53" s="1231"/>
      <c r="CE53" s="1231"/>
      <c r="CF53" s="1231">
        <v>57.6</v>
      </c>
      <c r="CG53" s="1231"/>
      <c r="CH53" s="1231"/>
      <c r="CI53" s="1231"/>
      <c r="CJ53" s="1231"/>
      <c r="CK53" s="1231"/>
      <c r="CL53" s="1231"/>
      <c r="CM53" s="1231"/>
      <c r="CN53" s="1231">
        <v>58.8</v>
      </c>
      <c r="CO53" s="1231"/>
      <c r="CP53" s="1231"/>
      <c r="CQ53" s="1231"/>
      <c r="CR53" s="1231"/>
      <c r="CS53" s="1231"/>
      <c r="CT53" s="1231"/>
      <c r="CU53" s="1231"/>
      <c r="CV53" s="1231">
        <v>60.7</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14.5</v>
      </c>
      <c r="BQ55" s="1231"/>
      <c r="BR55" s="1231"/>
      <c r="BS55" s="1231"/>
      <c r="BT55" s="1231"/>
      <c r="BU55" s="1231"/>
      <c r="BV55" s="1231"/>
      <c r="BW55" s="1231"/>
      <c r="BX55" s="1231">
        <v>13.3</v>
      </c>
      <c r="BY55" s="1231"/>
      <c r="BZ55" s="1231"/>
      <c r="CA55" s="1231"/>
      <c r="CB55" s="1231"/>
      <c r="CC55" s="1231"/>
      <c r="CD55" s="1231"/>
      <c r="CE55" s="1231"/>
      <c r="CF55" s="1231">
        <v>5.4</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58.9</v>
      </c>
      <c r="BQ57" s="1231"/>
      <c r="BR57" s="1231"/>
      <c r="BS57" s="1231"/>
      <c r="BT57" s="1231"/>
      <c r="BU57" s="1231"/>
      <c r="BV57" s="1231"/>
      <c r="BW57" s="1231"/>
      <c r="BX57" s="1231">
        <v>61.5</v>
      </c>
      <c r="BY57" s="1231"/>
      <c r="BZ57" s="1231"/>
      <c r="CA57" s="1231"/>
      <c r="CB57" s="1231"/>
      <c r="CC57" s="1231"/>
      <c r="CD57" s="1231"/>
      <c r="CE57" s="1231"/>
      <c r="CF57" s="1231">
        <v>62.8</v>
      </c>
      <c r="CG57" s="1231"/>
      <c r="CH57" s="1231"/>
      <c r="CI57" s="1231"/>
      <c r="CJ57" s="1231"/>
      <c r="CK57" s="1231"/>
      <c r="CL57" s="1231"/>
      <c r="CM57" s="1231"/>
      <c r="CN57" s="1231">
        <v>64.099999999999994</v>
      </c>
      <c r="CO57" s="1231"/>
      <c r="CP57" s="1231"/>
      <c r="CQ57" s="1231"/>
      <c r="CR57" s="1231"/>
      <c r="CS57" s="1231"/>
      <c r="CT57" s="1231"/>
      <c r="CU57" s="1231"/>
      <c r="CV57" s="1231">
        <v>65.099999999999994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571</v>
      </c>
    </row>
    <row r="64" spans="1:109" ht="13.2" x14ac:dyDescent="0.2">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customHeight="1" x14ac:dyDescent="0.2">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566</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v>47</v>
      </c>
      <c r="BQ73" s="1231"/>
      <c r="BR73" s="1231"/>
      <c r="BS73" s="1231"/>
      <c r="BT73" s="1231"/>
      <c r="BU73" s="1231"/>
      <c r="BV73" s="1231"/>
      <c r="BW73" s="1231"/>
      <c r="BX73" s="1231">
        <v>48.9</v>
      </c>
      <c r="BY73" s="1231"/>
      <c r="BZ73" s="1231"/>
      <c r="CA73" s="1231"/>
      <c r="CB73" s="1231"/>
      <c r="CC73" s="1231"/>
      <c r="CD73" s="1231"/>
      <c r="CE73" s="1231"/>
      <c r="CF73" s="1231">
        <v>35.9</v>
      </c>
      <c r="CG73" s="1231"/>
      <c r="CH73" s="1231"/>
      <c r="CI73" s="1231"/>
      <c r="CJ73" s="1231"/>
      <c r="CK73" s="1231"/>
      <c r="CL73" s="1231"/>
      <c r="CM73" s="1231"/>
      <c r="CN73" s="1231">
        <v>32.200000000000003</v>
      </c>
      <c r="CO73" s="1231"/>
      <c r="CP73" s="1231"/>
      <c r="CQ73" s="1231"/>
      <c r="CR73" s="1231"/>
      <c r="CS73" s="1231"/>
      <c r="CT73" s="1231"/>
      <c r="CU73" s="1231"/>
      <c r="CV73" s="1231">
        <v>21.6</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16.2</v>
      </c>
      <c r="BQ75" s="1231"/>
      <c r="BR75" s="1231"/>
      <c r="BS75" s="1231"/>
      <c r="BT75" s="1231"/>
      <c r="BU75" s="1231"/>
      <c r="BV75" s="1231"/>
      <c r="BW75" s="1231"/>
      <c r="BX75" s="1231">
        <v>16.899999999999999</v>
      </c>
      <c r="BY75" s="1231"/>
      <c r="BZ75" s="1231"/>
      <c r="CA75" s="1231"/>
      <c r="CB75" s="1231"/>
      <c r="CC75" s="1231"/>
      <c r="CD75" s="1231"/>
      <c r="CE75" s="1231"/>
      <c r="CF75" s="1231">
        <v>16.3</v>
      </c>
      <c r="CG75" s="1231"/>
      <c r="CH75" s="1231"/>
      <c r="CI75" s="1231"/>
      <c r="CJ75" s="1231"/>
      <c r="CK75" s="1231"/>
      <c r="CL75" s="1231"/>
      <c r="CM75" s="1231"/>
      <c r="CN75" s="1231">
        <v>15.5</v>
      </c>
      <c r="CO75" s="1231"/>
      <c r="CP75" s="1231"/>
      <c r="CQ75" s="1231"/>
      <c r="CR75" s="1231"/>
      <c r="CS75" s="1231"/>
      <c r="CT75" s="1231"/>
      <c r="CU75" s="1231"/>
      <c r="CV75" s="1231">
        <v>13.8</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14.5</v>
      </c>
      <c r="BQ77" s="1231"/>
      <c r="BR77" s="1231"/>
      <c r="BS77" s="1231"/>
      <c r="BT77" s="1231"/>
      <c r="BU77" s="1231"/>
      <c r="BV77" s="1231"/>
      <c r="BW77" s="1231"/>
      <c r="BX77" s="1231">
        <v>13.3</v>
      </c>
      <c r="BY77" s="1231"/>
      <c r="BZ77" s="1231"/>
      <c r="CA77" s="1231"/>
      <c r="CB77" s="1231"/>
      <c r="CC77" s="1231"/>
      <c r="CD77" s="1231"/>
      <c r="CE77" s="1231"/>
      <c r="CF77" s="1231">
        <v>5.4</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8.4</v>
      </c>
      <c r="BQ79" s="1231"/>
      <c r="BR79" s="1231"/>
      <c r="BS79" s="1231"/>
      <c r="BT79" s="1231"/>
      <c r="BU79" s="1231"/>
      <c r="BV79" s="1231"/>
      <c r="BW79" s="1231"/>
      <c r="BX79" s="1231">
        <v>8.4</v>
      </c>
      <c r="BY79" s="1231"/>
      <c r="BZ79" s="1231"/>
      <c r="CA79" s="1231"/>
      <c r="CB79" s="1231"/>
      <c r="CC79" s="1231"/>
      <c r="CD79" s="1231"/>
      <c r="CE79" s="1231"/>
      <c r="CF79" s="1231">
        <v>8.4</v>
      </c>
      <c r="CG79" s="1231"/>
      <c r="CH79" s="1231"/>
      <c r="CI79" s="1231"/>
      <c r="CJ79" s="1231"/>
      <c r="CK79" s="1231"/>
      <c r="CL79" s="1231"/>
      <c r="CM79" s="1231"/>
      <c r="CN79" s="1231">
        <v>8.6</v>
      </c>
      <c r="CO79" s="1231"/>
      <c r="CP79" s="1231"/>
      <c r="CQ79" s="1231"/>
      <c r="CR79" s="1231"/>
      <c r="CS79" s="1231"/>
      <c r="CT79" s="1231"/>
      <c r="CU79" s="1231"/>
      <c r="CV79" s="1231">
        <v>8.6999999999999993</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0d00nPJ3L9FmA9F0D0RyK6n2Rm/i9IwwRzJFfGaCngAq2GwZ+flVZhUwR2XroD9LGjTb/NaWqZprEmzsLsWSg==" saltValue="EEfB/Ev5dGhzVWokwcoB9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F90D-34E2-4BE6-B842-BE2CAA69E372}">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mWLXP1iyBTCXPZy7kyhTSvlm0P/Lzu1d0Ym4Q7nV2o4/HO1TstAaRWXc9rEpuE7wloflwm4qgNvGqCWBdpZSA==" saltValue="XLD+E4JQHiT/6nal6zj5m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99140-0B89-4E7F-B3FE-3DCD773B3B04}">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GXbASvcGaRh7bSmj00iB4tLctQ7Lmp2HbNHAtCMvUFHoBV8GcafvJDrNFgNwD7SPyRhflUUWsdFqJq98V7GTeg==" saltValue="pQQZDHUWoh6fKAHKRvEnw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118160</v>
      </c>
      <c r="E3" s="142"/>
      <c r="F3" s="143">
        <v>128523</v>
      </c>
      <c r="G3" s="144"/>
      <c r="H3" s="145"/>
    </row>
    <row r="4" spans="1:8" x14ac:dyDescent="0.2">
      <c r="A4" s="146"/>
      <c r="B4" s="147"/>
      <c r="C4" s="148"/>
      <c r="D4" s="149">
        <v>75054</v>
      </c>
      <c r="E4" s="150"/>
      <c r="F4" s="151">
        <v>56792</v>
      </c>
      <c r="G4" s="152"/>
      <c r="H4" s="153"/>
    </row>
    <row r="5" spans="1:8" x14ac:dyDescent="0.2">
      <c r="A5" s="134" t="s">
        <v>519</v>
      </c>
      <c r="B5" s="139"/>
      <c r="C5" s="140"/>
      <c r="D5" s="141">
        <v>160895</v>
      </c>
      <c r="E5" s="142"/>
      <c r="F5" s="143">
        <v>92919</v>
      </c>
      <c r="G5" s="144"/>
      <c r="H5" s="145"/>
    </row>
    <row r="6" spans="1:8" x14ac:dyDescent="0.2">
      <c r="A6" s="146"/>
      <c r="B6" s="147"/>
      <c r="C6" s="148"/>
      <c r="D6" s="149">
        <v>130734</v>
      </c>
      <c r="E6" s="150"/>
      <c r="F6" s="151">
        <v>54128</v>
      </c>
      <c r="G6" s="152"/>
      <c r="H6" s="153"/>
    </row>
    <row r="7" spans="1:8" x14ac:dyDescent="0.2">
      <c r="A7" s="134" t="s">
        <v>520</v>
      </c>
      <c r="B7" s="139"/>
      <c r="C7" s="140"/>
      <c r="D7" s="141">
        <v>79830</v>
      </c>
      <c r="E7" s="142"/>
      <c r="F7" s="143">
        <v>103663</v>
      </c>
      <c r="G7" s="144"/>
      <c r="H7" s="145"/>
    </row>
    <row r="8" spans="1:8" x14ac:dyDescent="0.2">
      <c r="A8" s="146"/>
      <c r="B8" s="147"/>
      <c r="C8" s="148"/>
      <c r="D8" s="149">
        <v>22478</v>
      </c>
      <c r="E8" s="150"/>
      <c r="F8" s="151">
        <v>64346</v>
      </c>
      <c r="G8" s="152"/>
      <c r="H8" s="153"/>
    </row>
    <row r="9" spans="1:8" x14ac:dyDescent="0.2">
      <c r="A9" s="134" t="s">
        <v>521</v>
      </c>
      <c r="B9" s="139"/>
      <c r="C9" s="140"/>
      <c r="D9" s="141">
        <v>66662</v>
      </c>
      <c r="E9" s="142"/>
      <c r="F9" s="143">
        <v>92012</v>
      </c>
      <c r="G9" s="144"/>
      <c r="H9" s="145"/>
    </row>
    <row r="10" spans="1:8" x14ac:dyDescent="0.2">
      <c r="A10" s="146"/>
      <c r="B10" s="147"/>
      <c r="C10" s="148"/>
      <c r="D10" s="149">
        <v>37072</v>
      </c>
      <c r="E10" s="150"/>
      <c r="F10" s="151">
        <v>61382</v>
      </c>
      <c r="G10" s="152"/>
      <c r="H10" s="153"/>
    </row>
    <row r="11" spans="1:8" x14ac:dyDescent="0.2">
      <c r="A11" s="134" t="s">
        <v>522</v>
      </c>
      <c r="B11" s="139"/>
      <c r="C11" s="140"/>
      <c r="D11" s="141">
        <v>61973</v>
      </c>
      <c r="E11" s="142"/>
      <c r="F11" s="143">
        <v>91317</v>
      </c>
      <c r="G11" s="144"/>
      <c r="H11" s="145"/>
    </row>
    <row r="12" spans="1:8" x14ac:dyDescent="0.2">
      <c r="A12" s="146"/>
      <c r="B12" s="147"/>
      <c r="C12" s="154"/>
      <c r="D12" s="149">
        <v>33692</v>
      </c>
      <c r="E12" s="150"/>
      <c r="F12" s="151">
        <v>56480</v>
      </c>
      <c r="G12" s="152"/>
      <c r="H12" s="153"/>
    </row>
    <row r="13" spans="1:8" x14ac:dyDescent="0.2">
      <c r="A13" s="134"/>
      <c r="B13" s="139"/>
      <c r="C13" s="140"/>
      <c r="D13" s="141">
        <v>97504</v>
      </c>
      <c r="E13" s="142"/>
      <c r="F13" s="143">
        <v>101687</v>
      </c>
      <c r="G13" s="155"/>
      <c r="H13" s="145"/>
    </row>
    <row r="14" spans="1:8" x14ac:dyDescent="0.2">
      <c r="A14" s="146"/>
      <c r="B14" s="147"/>
      <c r="C14" s="148"/>
      <c r="D14" s="149">
        <v>59806</v>
      </c>
      <c r="E14" s="150"/>
      <c r="F14" s="151">
        <v>58626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5.22</v>
      </c>
      <c r="C19" s="156">
        <f>ROUND(VALUE(SUBSTITUTE(実質収支比率等に係る経年分析!G$48,"▲","-")),2)</f>
        <v>4.22</v>
      </c>
      <c r="D19" s="156">
        <f>ROUND(VALUE(SUBSTITUTE(実質収支比率等に係る経年分析!H$48,"▲","-")),2)</f>
        <v>4.17</v>
      </c>
      <c r="E19" s="156">
        <f>ROUND(VALUE(SUBSTITUTE(実質収支比率等に係る経年分析!I$48,"▲","-")),2)</f>
        <v>5.87</v>
      </c>
      <c r="F19" s="156">
        <f>ROUND(VALUE(SUBSTITUTE(実質収支比率等に係る経年分析!J$48,"▲","-")),2)</f>
        <v>5.25</v>
      </c>
    </row>
    <row r="20" spans="1:11" x14ac:dyDescent="0.2">
      <c r="A20" s="156" t="s">
        <v>53</v>
      </c>
      <c r="B20" s="156">
        <f>ROUND(VALUE(SUBSTITUTE(実質収支比率等に係る経年分析!F$47,"▲","-")),2)</f>
        <v>19.100000000000001</v>
      </c>
      <c r="C20" s="156">
        <f>ROUND(VALUE(SUBSTITUTE(実質収支比率等に係る経年分析!G$47,"▲","-")),2)</f>
        <v>18.55</v>
      </c>
      <c r="D20" s="156">
        <f>ROUND(VALUE(SUBSTITUTE(実質収支比率等に係る経年分析!H$47,"▲","-")),2)</f>
        <v>15.53</v>
      </c>
      <c r="E20" s="156">
        <f>ROUND(VALUE(SUBSTITUTE(実質収支比率等に係る経年分析!I$47,"▲","-")),2)</f>
        <v>15.49</v>
      </c>
      <c r="F20" s="156">
        <f>ROUND(VALUE(SUBSTITUTE(実質収支比率等に係る経年分析!J$47,"▲","-")),2)</f>
        <v>19.11</v>
      </c>
    </row>
    <row r="21" spans="1:11" x14ac:dyDescent="0.2">
      <c r="A21" s="156" t="s">
        <v>54</v>
      </c>
      <c r="B21" s="156">
        <f>IF(ISNUMBER(VALUE(SUBSTITUTE(実質収支比率等に係る経年分析!F$49,"▲","-"))),ROUND(VALUE(SUBSTITUTE(実質収支比率等に係る経年分析!F$49,"▲","-")),2),NA())</f>
        <v>-3.54</v>
      </c>
      <c r="C21" s="156">
        <f>IF(ISNUMBER(VALUE(SUBSTITUTE(実質収支比率等に係る経年分析!G$49,"▲","-"))),ROUND(VALUE(SUBSTITUTE(実質収支比率等に係る経年分析!G$49,"▲","-")),2),NA())</f>
        <v>0.28000000000000003</v>
      </c>
      <c r="D21" s="156">
        <f>IF(ISNUMBER(VALUE(SUBSTITUTE(実質収支比率等に係る経年分析!H$49,"▲","-"))),ROUND(VALUE(SUBSTITUTE(実質収支比率等に係る経年分析!H$49,"▲","-")),2),NA())</f>
        <v>-3.11</v>
      </c>
      <c r="E21" s="156">
        <f>IF(ISNUMBER(VALUE(SUBSTITUTE(実質収支比率等に係る経年分析!I$49,"▲","-"))),ROUND(VALUE(SUBSTITUTE(実質収支比率等に係る経年分析!I$49,"▲","-")),2),NA())</f>
        <v>1.85</v>
      </c>
      <c r="F21" s="156">
        <f>IF(ISNUMBER(VALUE(SUBSTITUTE(実質収支比率等に係る経年分析!J$49,"▲","-"))),ROUND(VALUE(SUBSTITUTE(実質収支比率等に係る経年分析!J$49,"▲","-")),2),NA())</f>
        <v>2.97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0.16</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5.21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4.22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4.16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5.86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5.24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8.31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8.34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8.61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7.88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11.13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11.21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10.43</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12.58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16.03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20.16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22.5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24.58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2415</v>
      </c>
      <c r="E42" s="158"/>
      <c r="F42" s="158"/>
      <c r="G42" s="158">
        <f>'実質公債費比率（分子）の構造'!L$52</f>
        <v>2473</v>
      </c>
      <c r="H42" s="158"/>
      <c r="I42" s="158"/>
      <c r="J42" s="158">
        <f>'実質公債費比率（分子）の構造'!M$52</f>
        <v>2470</v>
      </c>
      <c r="K42" s="158"/>
      <c r="L42" s="158"/>
      <c r="M42" s="158">
        <f>'実質公債費比率（分子）の構造'!N$52</f>
        <v>2493</v>
      </c>
      <c r="N42" s="158"/>
      <c r="O42" s="158"/>
      <c r="P42" s="158">
        <f>'実質公債費比率（分子）の構造'!O$52</f>
        <v>2269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19</v>
      </c>
      <c r="C44" s="158"/>
      <c r="D44" s="158"/>
      <c r="E44" s="158">
        <f>'実質公債費比率（分子）の構造'!L$50</f>
        <v>47</v>
      </c>
      <c r="F44" s="158"/>
      <c r="G44" s="158"/>
      <c r="H44" s="158">
        <f>'実質公債費比率（分子）の構造'!M$50</f>
        <v>42</v>
      </c>
      <c r="I44" s="158"/>
      <c r="J44" s="158"/>
      <c r="K44" s="158">
        <f>'実質公債費比率（分子）の構造'!N$50</f>
        <v>55</v>
      </c>
      <c r="L44" s="158"/>
      <c r="M44" s="158"/>
      <c r="N44" s="158">
        <f>'実質公債費比率（分子）の構造'!O$50</f>
        <v>61</v>
      </c>
      <c r="O44" s="158"/>
      <c r="P44" s="158"/>
    </row>
    <row r="45" spans="1:16" x14ac:dyDescent="0.2">
      <c r="A45" s="158" t="s">
        <v>63</v>
      </c>
      <c r="B45" s="158">
        <f>'実質公債費比率（分子）の構造'!K$49</f>
        <v>107</v>
      </c>
      <c r="C45" s="158"/>
      <c r="D45" s="158"/>
      <c r="E45" s="158">
        <f>'実質公債費比率（分子）の構造'!L$49</f>
        <v>94</v>
      </c>
      <c r="F45" s="158"/>
      <c r="G45" s="158"/>
      <c r="H45" s="158">
        <f>'実質公債費比率（分子）の構造'!M$49</f>
        <v>80</v>
      </c>
      <c r="I45" s="158"/>
      <c r="J45" s="158"/>
      <c r="K45" s="158">
        <f>'実質公債費比率（分子）の構造'!N$49</f>
        <v>70</v>
      </c>
      <c r="L45" s="158"/>
      <c r="M45" s="158"/>
      <c r="N45" s="158">
        <f>'実質公債費比率（分子）の構造'!O$49</f>
        <v>70</v>
      </c>
      <c r="O45" s="158"/>
      <c r="P45" s="158"/>
    </row>
    <row r="46" spans="1:16" x14ac:dyDescent="0.2">
      <c r="A46" s="158" t="s">
        <v>64</v>
      </c>
      <c r="B46" s="158">
        <f>'実質公債費比率（分子）の構造'!K$48</f>
        <v>797</v>
      </c>
      <c r="C46" s="158"/>
      <c r="D46" s="158"/>
      <c r="E46" s="158">
        <f>'実質公債費比率（分子）の構造'!L$48</f>
        <v>956</v>
      </c>
      <c r="F46" s="158"/>
      <c r="G46" s="158"/>
      <c r="H46" s="158">
        <f>'実質公債費比率（分子）の構造'!M$48</f>
        <v>969</v>
      </c>
      <c r="I46" s="158"/>
      <c r="J46" s="158"/>
      <c r="K46" s="158">
        <f>'実質公債費比率（分子）の構造'!N$48</f>
        <v>956</v>
      </c>
      <c r="L46" s="158"/>
      <c r="M46" s="158"/>
      <c r="N46" s="158">
        <f>'実質公債費比率（分子）の構造'!O$48</f>
        <v>929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3038</v>
      </c>
      <c r="C49" s="158"/>
      <c r="D49" s="158"/>
      <c r="E49" s="158">
        <f>'実質公債費比率（分子）の構造'!L$45</f>
        <v>3053</v>
      </c>
      <c r="F49" s="158"/>
      <c r="G49" s="158"/>
      <c r="H49" s="158">
        <f>'実質公債費比率（分子）の構造'!M$45</f>
        <v>2822</v>
      </c>
      <c r="I49" s="158"/>
      <c r="J49" s="158"/>
      <c r="K49" s="158">
        <f>'実質公債費比率（分子）の構造'!N$45</f>
        <v>2742</v>
      </c>
      <c r="L49" s="158"/>
      <c r="M49" s="158"/>
      <c r="N49" s="158">
        <f>'実質公債費比率（分子）の構造'!O$45</f>
        <v>2365</v>
      </c>
      <c r="O49" s="158"/>
      <c r="P49" s="158"/>
    </row>
    <row r="50" spans="1:16" x14ac:dyDescent="0.2">
      <c r="A50" s="158" t="s">
        <v>67</v>
      </c>
      <c r="B50" s="158" t="e">
        <f>NA()</f>
        <v>#N/A</v>
      </c>
      <c r="C50" s="158">
        <f>IF(ISNUMBER('実質公債費比率（分子）の構造'!K$53),'実質公債費比率（分子）の構造'!K$53,NA())</f>
        <v>1546</v>
      </c>
      <c r="D50" s="158" t="e">
        <f>NA()</f>
        <v>#N/A</v>
      </c>
      <c r="E50" s="158" t="e">
        <f>NA()</f>
        <v>#N/A</v>
      </c>
      <c r="F50" s="158">
        <f>IF(ISNUMBER('実質公債費比率（分子）の構造'!L$53),'実質公債費比率（分子）の構造'!L$53,NA())</f>
        <v>1677</v>
      </c>
      <c r="G50" s="158" t="e">
        <f>NA()</f>
        <v>#N/A</v>
      </c>
      <c r="H50" s="158" t="e">
        <f>NA()</f>
        <v>#N/A</v>
      </c>
      <c r="I50" s="158">
        <f>IF(ISNUMBER('実質公債費比率（分子）の構造'!M$53),'実質公債費比率（分子）の構造'!M$53,NA())</f>
        <v>1443</v>
      </c>
      <c r="J50" s="158" t="e">
        <f>NA()</f>
        <v>#N/A</v>
      </c>
      <c r="K50" s="158" t="e">
        <f>NA()</f>
        <v>#N/A</v>
      </c>
      <c r="L50" s="158">
        <f>IF(ISNUMBER('実質公債費比率（分子）の構造'!N$53),'実質公債費比率（分子）の構造'!N$53,NA())</f>
        <v>1330</v>
      </c>
      <c r="M50" s="158" t="e">
        <f>NA()</f>
        <v>#N/A</v>
      </c>
      <c r="N50" s="158" t="e">
        <f>NA()</f>
        <v>#N/A</v>
      </c>
      <c r="O50" s="158">
        <f>IF(ISNUMBER('実質公債費比率（分子）の構造'!O$53),'実質公債費比率（分子）の構造'!O$53,NA())</f>
        <v>1156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21071</v>
      </c>
      <c r="E56" s="157"/>
      <c r="F56" s="157"/>
      <c r="G56" s="157">
        <f>'将来負担比率（分子）の構造'!J$52</f>
        <v>20235</v>
      </c>
      <c r="H56" s="157"/>
      <c r="I56" s="157"/>
      <c r="J56" s="157">
        <f>'将来負担比率（分子）の構造'!K$52</f>
        <v>19711</v>
      </c>
      <c r="K56" s="157"/>
      <c r="L56" s="157"/>
      <c r="M56" s="157">
        <f>'将来負担比率（分子）の構造'!L$52</f>
        <v>18169</v>
      </c>
      <c r="N56" s="157"/>
      <c r="O56" s="157"/>
      <c r="P56" s="157">
        <f>'将来負担比率（分子）の構造'!M$52</f>
        <v>16751</v>
      </c>
    </row>
    <row r="57" spans="1:16" x14ac:dyDescent="0.2">
      <c r="A57" s="157" t="s">
        <v>42</v>
      </c>
      <c r="B57" s="157"/>
      <c r="C57" s="157"/>
      <c r="D57" s="157">
        <f>'将来負担比率（分子）の構造'!I$51</f>
        <v>24</v>
      </c>
      <c r="E57" s="157"/>
      <c r="F57" s="157"/>
      <c r="G57" s="157">
        <f>'将来負担比率（分子）の構造'!J$51</f>
        <v>9</v>
      </c>
      <c r="H57" s="157"/>
      <c r="I57" s="157"/>
      <c r="J57" s="157">
        <f>'将来負担比率（分子）の構造'!K$51</f>
        <v>1</v>
      </c>
      <c r="K57" s="157"/>
      <c r="L57" s="157"/>
      <c r="M57" s="157">
        <f>'将来負担比率（分子）の構造'!L$51</f>
        <v>1</v>
      </c>
      <c r="N57" s="157"/>
      <c r="O57" s="157"/>
      <c r="P57" s="157">
        <f>'将来負担比率（分子）の構造'!M$51</f>
        <v>1</v>
      </c>
    </row>
    <row r="58" spans="1:16" x14ac:dyDescent="0.2">
      <c r="A58" s="157" t="s">
        <v>41</v>
      </c>
      <c r="B58" s="157"/>
      <c r="C58" s="157"/>
      <c r="D58" s="157">
        <f>'将来負担比率（分子）の構造'!I$50</f>
        <v>6040</v>
      </c>
      <c r="E58" s="157"/>
      <c r="F58" s="157"/>
      <c r="G58" s="157">
        <f>'将来負担比率（分子）の構造'!J$50</f>
        <v>5693</v>
      </c>
      <c r="H58" s="157"/>
      <c r="I58" s="157"/>
      <c r="J58" s="157">
        <f>'将来負担比率（分子）の構造'!K$50</f>
        <v>4757</v>
      </c>
      <c r="K58" s="157"/>
      <c r="L58" s="157"/>
      <c r="M58" s="157">
        <f>'将来負担比率（分子）の構造'!L$50</f>
        <v>4283</v>
      </c>
      <c r="N58" s="157"/>
      <c r="O58" s="157"/>
      <c r="P58" s="157">
        <f>'将来負担比率（分子）の構造'!M$50</f>
        <v>4554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2181</v>
      </c>
      <c r="C62" s="157"/>
      <c r="D62" s="157"/>
      <c r="E62" s="157">
        <f>'将来負担比率（分子）の構造'!J$45</f>
        <v>2101</v>
      </c>
      <c r="F62" s="157"/>
      <c r="G62" s="157"/>
      <c r="H62" s="157">
        <f>'将来負担比率（分子）の構造'!K$45</f>
        <v>2147</v>
      </c>
      <c r="I62" s="157"/>
      <c r="J62" s="157"/>
      <c r="K62" s="157">
        <f>'将来負担比率（分子）の構造'!L$45</f>
        <v>2211</v>
      </c>
      <c r="L62" s="157"/>
      <c r="M62" s="157"/>
      <c r="N62" s="157">
        <f>'将来負担比率（分子）の構造'!M$45</f>
        <v>2192</v>
      </c>
      <c r="O62" s="157"/>
      <c r="P62" s="157"/>
    </row>
    <row r="63" spans="1:16" x14ac:dyDescent="0.2">
      <c r="A63" s="157" t="s">
        <v>34</v>
      </c>
      <c r="B63" s="157">
        <f>'将来負担比率（分子）の構造'!I$44</f>
        <v>364</v>
      </c>
      <c r="C63" s="157"/>
      <c r="D63" s="157"/>
      <c r="E63" s="157">
        <f>'将来負担比率（分子）の構造'!J$44</f>
        <v>273</v>
      </c>
      <c r="F63" s="157"/>
      <c r="G63" s="157"/>
      <c r="H63" s="157">
        <f>'将来負担比率（分子）の構造'!K$44</f>
        <v>195</v>
      </c>
      <c r="I63" s="157"/>
      <c r="J63" s="157"/>
      <c r="K63" s="157">
        <f>'将来負担比率（分子）の構造'!L$44</f>
        <v>235</v>
      </c>
      <c r="L63" s="157"/>
      <c r="M63" s="157"/>
      <c r="N63" s="157">
        <f>'将来負担比率（分子）の構造'!M$44</f>
        <v>288</v>
      </c>
      <c r="O63" s="157"/>
      <c r="P63" s="157"/>
    </row>
    <row r="64" spans="1:16" x14ac:dyDescent="0.2">
      <c r="A64" s="157" t="s">
        <v>33</v>
      </c>
      <c r="B64" s="157">
        <f>'将来負担比率（分子）の構造'!I$43</f>
        <v>11641</v>
      </c>
      <c r="C64" s="157"/>
      <c r="D64" s="157"/>
      <c r="E64" s="157">
        <f>'将来負担比率（分子）の構造'!J$43</f>
        <v>11068</v>
      </c>
      <c r="F64" s="157"/>
      <c r="G64" s="157"/>
      <c r="H64" s="157">
        <f>'将来負担比率（分子）の構造'!K$43</f>
        <v>10216</v>
      </c>
      <c r="I64" s="157"/>
      <c r="J64" s="157"/>
      <c r="K64" s="157">
        <f>'将来負担比率（分子）の構造'!L$43</f>
        <v>9581</v>
      </c>
      <c r="L64" s="157"/>
      <c r="M64" s="157"/>
      <c r="N64" s="157">
        <f>'将来負担比率（分子）の構造'!M$43</f>
        <v>8778</v>
      </c>
      <c r="O64" s="157"/>
      <c r="P64" s="157"/>
    </row>
    <row r="65" spans="1:16" x14ac:dyDescent="0.2">
      <c r="A65" s="157" t="s">
        <v>32</v>
      </c>
      <c r="B65" s="157">
        <f>'将来負担比率（分子）の構造'!I$42</f>
        <v>25</v>
      </c>
      <c r="C65" s="157"/>
      <c r="D65" s="157"/>
      <c r="E65" s="157">
        <f>'将来負担比率（分子）の構造'!J$42</f>
        <v>21</v>
      </c>
      <c r="F65" s="157"/>
      <c r="G65" s="157"/>
      <c r="H65" s="157">
        <f>'将来負担比率（分子）の構造'!K$42</f>
        <v>27</v>
      </c>
      <c r="I65" s="157"/>
      <c r="J65" s="157"/>
      <c r="K65" s="157">
        <f>'将来負担比率（分子）の構造'!L$42</f>
        <v>26</v>
      </c>
      <c r="L65" s="157"/>
      <c r="M65" s="157"/>
      <c r="N65" s="157">
        <f>'将来負担比率（分子）の構造'!M$42</f>
        <v>37</v>
      </c>
      <c r="O65" s="157"/>
      <c r="P65" s="157"/>
    </row>
    <row r="66" spans="1:16" x14ac:dyDescent="0.2">
      <c r="A66" s="157" t="s">
        <v>31</v>
      </c>
      <c r="B66" s="157">
        <f>'将来負担比率（分子）の構造'!I$41</f>
        <v>17330</v>
      </c>
      <c r="C66" s="157"/>
      <c r="D66" s="157"/>
      <c r="E66" s="157">
        <f>'将来負担比率（分子）の構造'!J$41</f>
        <v>17229</v>
      </c>
      <c r="F66" s="157"/>
      <c r="G66" s="157"/>
      <c r="H66" s="157">
        <f>'将来負担比率（分子）の構造'!K$41</f>
        <v>15250</v>
      </c>
      <c r="I66" s="157"/>
      <c r="J66" s="157"/>
      <c r="K66" s="157">
        <f>'将来負担比率（分子）の構造'!L$41</f>
        <v>13437</v>
      </c>
      <c r="L66" s="157"/>
      <c r="M66" s="157"/>
      <c r="N66" s="157">
        <f>'将来負担比率（分子）の構造'!M$41</f>
        <v>12095</v>
      </c>
      <c r="O66" s="157"/>
      <c r="P66" s="157"/>
    </row>
    <row r="67" spans="1:16" x14ac:dyDescent="0.2">
      <c r="A67" s="157" t="s">
        <v>71</v>
      </c>
      <c r="B67" s="157" t="e">
        <f>NA()</f>
        <v>#N/A</v>
      </c>
      <c r="C67" s="157">
        <f>IF(ISNUMBER('将来負担比率（分子）の構造'!I$53), IF('将来負担比率（分子）の構造'!I$53 &lt; 0, 0, '将来負担比率（分子）の構造'!I$53), NA())</f>
        <v>4407</v>
      </c>
      <c r="D67" s="157" t="e">
        <f>NA()</f>
        <v>#N/A</v>
      </c>
      <c r="E67" s="157" t="e">
        <f>NA()</f>
        <v>#N/A</v>
      </c>
      <c r="F67" s="157">
        <f>IF(ISNUMBER('将来負担比率（分子）の構造'!J$53), IF('将来負担比率（分子）の構造'!J$53 &lt; 0, 0, '将来負担比率（分子）の構造'!J$53), NA())</f>
        <v>4755</v>
      </c>
      <c r="G67" s="157" t="e">
        <f>NA()</f>
        <v>#N/A</v>
      </c>
      <c r="H67" s="157" t="e">
        <f>NA()</f>
        <v>#N/A</v>
      </c>
      <c r="I67" s="157">
        <f>IF(ISNUMBER('将来負担比率（分子）の構造'!K$53), IF('将来負担比率（分子）の構造'!K$53 &lt; 0, 0, '将来負担比率（分子）の構造'!K$53), NA())</f>
        <v>3365</v>
      </c>
      <c r="J67" s="157" t="e">
        <f>NA()</f>
        <v>#N/A</v>
      </c>
      <c r="K67" s="157" t="e">
        <f>NA()</f>
        <v>#N/A</v>
      </c>
      <c r="L67" s="157">
        <f>IF(ISNUMBER('将来負担比率（分子）の構造'!L$53), IF('将来負担比率（分子）の構造'!L$53 &lt; 0, 0, '将来負担比率（分子）の構造'!L$53), NA())</f>
        <v>3036</v>
      </c>
      <c r="M67" s="157" t="e">
        <f>NA()</f>
        <v>#N/A</v>
      </c>
      <c r="N67" s="157" t="e">
        <f>NA()</f>
        <v>#N/A</v>
      </c>
      <c r="O67" s="157">
        <f>IF(ISNUMBER('将来負担比率（分子）の構造'!M$53), IF('将来負担比率（分子）の構造'!M$53 &lt; 0, 0, '将来負担比率（分子）の構造'!M$53), NA())</f>
        <v>2085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1834</v>
      </c>
      <c r="C72" s="161">
        <f>基金残高に係る経年分析!G55</f>
        <v>1847</v>
      </c>
      <c r="D72" s="161">
        <f>基金残高に係る経年分析!H55</f>
        <v>2275</v>
      </c>
    </row>
    <row r="73" spans="1:16" x14ac:dyDescent="0.2">
      <c r="A73" s="160" t="s">
        <v>74</v>
      </c>
      <c r="B73" s="161">
        <f>基金残高に係る経年分析!F56</f>
        <v>933</v>
      </c>
      <c r="C73" s="161">
        <f>基金残高に係る経年分析!G56</f>
        <v>468</v>
      </c>
      <c r="D73" s="161">
        <f>基金残高に係る経年分析!H56</f>
        <v>497</v>
      </c>
    </row>
    <row r="74" spans="1:16" x14ac:dyDescent="0.2">
      <c r="A74" s="160" t="s">
        <v>75</v>
      </c>
      <c r="B74" s="161">
        <f>基金残高に係る経年分析!F57</f>
        <v>2664</v>
      </c>
      <c r="C74" s="161">
        <f>基金残高に係る経年分析!G57</f>
        <v>2492</v>
      </c>
      <c r="D74" s="161">
        <f>基金残高に係る経年分析!H57</f>
        <v>2212</v>
      </c>
    </row>
  </sheetData>
  <sheetProtection algorithmName="SHA-512" hashValue="qLltTbGcC64wHojfnduZ5owBmcshdoMzD/XuDVYPcK2Eq6YE3kJVUs+7ukIn3zR4ngXGoh9b6YiW5kteo1P03Q==" saltValue="FJKB2RunUYWDSt2GUfhnX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4e28f63-7028-4a93-8047-9653a98e0e88">
      <Terms xmlns="http://schemas.microsoft.com/office/infopath/2007/PartnerControls"/>
    </lcf76f155ced4ddcb4097134ff3c332f>
    <_Flow_SignoffStatus xmlns="a4e28f63-7028-4a93-8047-9653a98e0e88" xsi:nil="true"/>
    <TaxCatchAll xmlns="fd32c9f7-8932-4d07-b49b-91c8a1e2689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0BA604CFE067A42A23961E8A5FBDB76" ma:contentTypeVersion="15" ma:contentTypeDescription="新しいドキュメントを作成します。" ma:contentTypeScope="" ma:versionID="a3b022289bf43f087766e17d8dc462a9">
  <xsd:schema xmlns:xsd="http://www.w3.org/2001/XMLSchema" xmlns:xs="http://www.w3.org/2001/XMLSchema" xmlns:p="http://schemas.microsoft.com/office/2006/metadata/properties" xmlns:ns2="a4e28f63-7028-4a93-8047-9653a98e0e88" xmlns:ns3="fd32c9f7-8932-4d07-b49b-91c8a1e26893" targetNamespace="http://schemas.microsoft.com/office/2006/metadata/properties" ma:root="true" ma:fieldsID="18fe48700a03329b63383eeab6925658" ns2:_="" ns3:_="">
    <xsd:import namespace="a4e28f63-7028-4a93-8047-9653a98e0e88"/>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Flow_SignoffStatu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28f63-7028-4a93-8047-9653a98e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01F32E-388F-4AEA-A3C2-EEB2FA118494}">
  <ds:schemaRefs>
    <ds:schemaRef ds:uri="http://purl.org/dc/elements/1.1/"/>
    <ds:schemaRef ds:uri="a4e28f63-7028-4a93-8047-9653a98e0e88"/>
    <ds:schemaRef ds:uri="http://www.w3.org/XML/1998/namespace"/>
    <ds:schemaRef ds:uri="http://schemas.microsoft.com/office/infopath/2007/PartnerControls"/>
    <ds:schemaRef ds:uri="http://schemas.microsoft.com/office/2006/metadata/properties"/>
    <ds:schemaRef ds:uri="http://purl.org/dc/terms/"/>
    <ds:schemaRef ds:uri="fd32c9f7-8932-4d07-b49b-91c8a1e26893"/>
    <ds:schemaRef ds:uri="http://schemas.microsoft.com/office/2006/documentManagement/typ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08AB86C2-90A3-4DF9-A19A-58E05EEC98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28f63-7028-4a93-8047-9653a98e0e88"/>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C66BDC-E735-4DD5-BE0D-F13B5D0CDD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小原 睦史</cp:lastModifiedBy>
  <cp:lastPrinted>2026-03-12T23:42:54Z</cp:lastPrinted>
  <dcterms:created xsi:type="dcterms:W3CDTF">2026-02-26T09:19:47Z</dcterms:created>
  <dcterms:modified xsi:type="dcterms:W3CDTF">2026-09-29T10:38:54Z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ies>
</file>