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14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<sst xmlns="http://schemas.openxmlformats.org/spreadsheetml/2006/main" count="1058" uniqueCount="602">
  <si>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</si>
  <si>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</si>
  <si>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</si>
  <si>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</si>
  <si>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</si>
  <si>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</si>
  <si>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</si>
  <si>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</si>
  <si>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</si>
  <si>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</si>
  <si>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</si>
  <si>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</si>
  <si>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</si>
  <si>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</si>
  <si>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</si>
  <si>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</si>
  <si>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</si>
  <si>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</si>
  <si>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</si>
  <si>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</si>
  <si>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</si>
  <si>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</si>
  <si>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</si>
  <si>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</si>
  <si>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</si>
  <si>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</si>
  <si>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</si>
  <si>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</si>
  <si>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</si>
  <si>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</si>
  <si>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</si>
  <si>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</si>
  <si>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</si>
  <si>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</si>
  <si>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</si>
  <si>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</si>
  <si>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</si>
  <si>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</si>
  <si>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</si>
  <si>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</si>
  <si>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</si>
  <si>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</si>
  <si>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</si>
  <si>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</si>
  <si>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</si>
  <si>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</si>
  <si>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</si>
  <si>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</si>
  <si>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</si>
  <si>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</si>
  <si>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</si>
  <si>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</si>
  <si>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</si>
  <si>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</si>
  <si>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</si>
  <si>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</si>
  <si>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</si>
  <si>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</si>
  <si>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</si>
  <si>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</si>
  <si>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</si>
  <si>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</si>
  <si>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</si>
  <si>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</si>
  <si>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</si>
  <si>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</si>
  <si>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</si>
  <si>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</si>
  <si>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</si>
  <si>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</si>
  <si>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</si>
  <si>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</si>
  <si>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</si>
  <si>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</si>
  <si>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</si>
  <si>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</si>
  <si>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</si>
  <si>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</si>
  <si>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</si>
  <si>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</si>
  <si>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</si>
  <si>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</si>
  <si>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</si>
  <si>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</si>
  <si>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</si>
  <si>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</si>
  <si>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</si>
  <si>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</si>
  <si>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</si>
  <si>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</si>
  <si>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</si>
  <si>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</si>
  <si>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</si>
  <si>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</si>
  <si>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</si>
  <si>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</si>
  <si>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</si>
  <si>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</si>
  <si>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</si>
  <si>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</si>
  <si>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</si>
  <si>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</si>
  <si>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</si>
  <si>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</si>
  <si>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</si>
  <si>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</si>
  <si>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</si>
  <si>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</si>
  <si>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</si>
  <si>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</si>
  <si>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</si>
  <si>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</si>
  <si>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</si>
  <si>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</si>
  <si>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</si>
  <si>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</si>
  <si>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</si>
  <si>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</si>
  <si>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</si>
  <si>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</si>
  <si>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</si>
  <si>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</si>
  <si>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</si>
  <si>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</si>
  <si>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</si>
  <si>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</si>
  <si>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</si>
  <si>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</si>
  <si>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</si>
  <si>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</si>
  <si>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</si>
  <si>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</si>
  <si>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</si>
  <si>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</si>
  <si>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</si>
  <si>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</si>
  <si>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</si>
  <si>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</si>
  <si>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</si>
  <si>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</si>
  <si>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</si>
  <si>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</si>
  <si>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</si>
  <si>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</si>
  <si>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</si>
  <si>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</si>
  <si>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</si>
  <si>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</si>
  <si>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</si>
  <si>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</si>
  <si>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</si>
  <si>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</si>
  <si>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</si>
  <si>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</si>
  <si>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</si>
  <si>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</si>
  <si>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</si>
  <si>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</si>
  <si>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</si>
  <si>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</si>
  <si>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</si>
  <si>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</si>
  <si>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</si>
  <si>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</si>
  <si>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</si>
  <si>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</si>
  <si>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</si>
  <si>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</si>
  <si>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</si>
  <si>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</si>
  <si>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</si>
  <si>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</si>
  <si>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</si>
  <si>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</si>
  <si>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</si>
  <si>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</si>
  <si>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</si>
  <si>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</si>
  <si>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</si>
  <si>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</si>
  <si>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</si>
  <si>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</si>
  <si>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</si>
  <si>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</si>
  <si>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</si>
  <si>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</si>
  <si>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</si>
  <si>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</si>
  <si>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</si>
  <si>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</si>
  <si>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</si>
  <si>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</si>
  <si>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</si>
  <si>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</si>
  <si>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</si>
  <si>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</si>
  <si>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</si>
  <si>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</si>
  <si>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</si>
  <si>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</si>
  <si>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</si>
  <si>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</si>
  <si>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</si>
  <si>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</si>
  <si>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</si>
  <si>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</si>
  <si>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</si>
  <si>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</si>
  <si>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</si>
  <si>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</si>
  <si>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</si>
  <si>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</si>
  <si>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岩手県八幡平市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</si>
  <si>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</si>
  <si>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</si>
  <si>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</si>
  <si>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</si>
  <si>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</si>
  <si>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</si>
  <si>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</si>
  <si>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</si>
  <si>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</si>
  <si>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</si>
  <si>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</si>
  <si>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</si>
  <si>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</si>
  <si>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</si>
  <si>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</si>
  <si>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</si>
  <si>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</si>
  <si>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</si>
  <si>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</si>
  <si>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</si>
  <si>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</si>
  <si>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</si>
  <si>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</si>
  <si>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</si>
  <si>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</si>
  <si>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</si>
  <si>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</si>
  <si>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</si>
  <si>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</si>
  <si>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</si>
  <si>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</si>
  <si>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</si>
  <si>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</si>
  <si>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</si>
  <si>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</si>
  <si>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</si>
  <si>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</si>
  <si>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</si>
  <si>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</si>
  <si>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</si>
  <si>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</si>
  <si>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</si>
  <si>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</si>
  <si>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</si>
  <si>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</si>
  <si>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</si>
  <si>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</si>
  <si>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</si>
  <si>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</si>
  <si>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</si>
  <si>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</si>
  <si>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</si>
  <si>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</si>
  <si>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</si>
  <si>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</si>
  <si>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</si>
  <si>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</si>
  <si>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</si>
  <si>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</si>
  <si>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</si>
  <si>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</si>
  <si>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</si>
  <si>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</si>
  <si>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</si>
  <si>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</si>
  <si>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</si>
  <si>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</si>
  <si>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</si>
  <si>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</si>
  <si>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</si>
  <si>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</si>
  <si>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</si>
  <si>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</si>
  <si>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</si>
  <si>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</si>
  <si>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</si>
  <si>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</si>
  <si>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</si>
  <si>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</si>
  <si>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</si>
  <si>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</si>
  <si>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</si>
  <si>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</si>
  <si>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</si>
  <si>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</si>
  <si>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</si>
  <si>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</si>
  <si>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</si>
  <si>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</si>
  <si>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</si>
  <si>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</si>
  <si>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</si>
  <si>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</si>
  <si>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</si>
  <si>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</si>
  <si>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</si>
  <si>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</si>
  <si>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</si>
  <si>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</si>
  <si>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</si>
  <si>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</si>
  <si>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</si>
  <si>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</si>
  <si>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</si>
  <si>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</si>
  <si>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</si>
  <si>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</si>
  <si>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</si>
  <si>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</si>
  <si>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</si>
  <si>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</si>
  <si>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</si>
  <si>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</si>
  <si>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</si>
  <si>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</si>
  <si>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</si>
  <si>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</si>
  <si>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</si>
  <si>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</si>
  <si>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</si>
  <si>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</si>
  <si>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</si>
  <si>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</si>
  <si>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</si>
  <si>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</si>
  <si>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</si>
  <si>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</si>
  <si>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</si>
  <si>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</si>
  <si>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</si>
  <si>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</si>
  <si>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</si>
  <si>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</si>
  <si>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</si>
  <si>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</si>
  <si>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</si>
  <si>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</si>
  <si>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</si>
  <si>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</si>
  <si>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</si>
  <si>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</si>
  <si>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</si>
  <si>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</si>
  <si>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</si>
  <si>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</si>
  <si>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</si>
  <si>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</si>
  <si>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</si>
  <si>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</si>
  <si>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岩手県八幡平市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</si>
  <si>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</si>
  <si>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</si>
  <si>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</si>
  <si>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</si>
  <si>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</si>
  <si>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</si>
  <si>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</si>
  <si>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</si>
  <si>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</si>
  <si>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</si>
  <si>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</si>
  <si>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</si>
  <si>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</si>
  <si>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</si>
  <si>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</si>
  <si>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</si>
  <si>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</si>
  <si>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</si>
  <si>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</si>
  <si>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</si>
  <si>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</si>
  <si>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</si>
  <si>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</si>
  <si>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</si>
  <si>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</si>
  <si>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</si>
  <si>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</si>
  <si>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</si>
  <si>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</si>
  <si>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</si>
  <si>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</si>
  <si>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</si>
  <si>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</si>
  <si>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</si>
  <si>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</si>
  <si>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</si>
  <si>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水道事業会計</t>
    <phoneticPr fontId="5"/>
  </si>
  <si>
    <t>法適用企業</t>
    <phoneticPr fontId="5"/>
  </si>
  <si>
    <t>西根病院事業会計</t>
    <phoneticPr fontId="5"/>
  </si>
  <si>
    <t>法適用企業</t>
    <phoneticPr fontId="5"/>
  </si>
  <si>
    <t>公共下水道事業特別会計</t>
    <phoneticPr fontId="5"/>
  </si>
  <si>
    <t>法非適用企業</t>
    <phoneticPr fontId="5"/>
  </si>
  <si>
    <t>農業集落排水事業特別会計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</si>
  <si>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</si>
  <si>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</si>
  <si>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</si>
  <si>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</si>
  <si>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</si>
  <si>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</si>
  <si>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</si>
  <si>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</si>
  <si>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</si>
  <si>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</si>
  <si>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</si>
  <si>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</si>
  <si>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</si>
  <si>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</si>
  <si>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</si>
  <si>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</si>
  <si>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</si>
  <si>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</si>
  <si>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</si>
  <si>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</si>
  <si>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</si>
  <si>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</si>
  <si>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</si>
  <si>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</si>
  <si>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</si>
  <si>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</si>
  <si>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</si>
  <si>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</si>
  <si>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</si>
  <si>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</si>
  <si>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</si>
  <si>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</si>
  <si>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</si>
  <si>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</si>
  <si>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</si>
  <si>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</si>
  <si>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</si>
  <si>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</si>
  <si>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</si>
  <si>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</si>
  <si>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</si>
  <si>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</si>
  <si>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</si>
  <si>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</si>
  <si>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</si>
  <si>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</si>
  <si>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</si>
  <si>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</si>
  <si>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</si>
  <si>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</si>
  <si>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</si>
  <si>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</si>
  <si>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</si>
  <si>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</si>
  <si>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</si>
  <si>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</si>
  <si>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</si>
  <si>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</si>
  <si>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</si>
  <si>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</si>
  <si>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</si>
  <si>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</si>
  <si>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</si>
  <si>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</si>
  <si>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</si>
  <si>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</si>
  <si>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</si>
  <si>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</si>
  <si>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</si>
  <si>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</si>
  <si>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西根病院事業会計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</si>
  <si>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</si>
  <si>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</si>
  <si>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</si>
  <si>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</si>
  <si>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</si>
  <si>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</si>
  <si>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</si>
  <si>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</si>
  <si>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</si>
  <si>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</si>
  <si>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</si>
  <si>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</si>
  <si>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</si>
  <si>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</si>
  <si>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</si>
  <si>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</si>
  <si>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</si>
  <si>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</si>
  <si>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</si>
  <si>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</si>
  <si>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</si>
  <si>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</si>
  <si>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</si>
  <si>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</si>
  <si>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</si>
  <si>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</si>
  <si>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</si>
  <si>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</si>
  <si>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</si>
  <si>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</si>
  <si>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</si>
  <si>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</si>
  <si>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</si>
  <si>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</si>
  <si>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</si>
  <si>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</si>
  <si>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</si>
  <si>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</si>
  <si>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</si>
  <si>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</si>
  <si>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</si>
  <si>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</si>
  <si>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</si>
  <si>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</si>
  <si>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</si>
  <si>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</si>
  <si>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</si>
  <si>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</si>
  <si>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</si>
  <si>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</si>
  <si>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</si>
  <si>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</si>
  <si>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</si>
  <si>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</si>
  <si>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</si>
  <si>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</si>
  <si>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</si>
  <si>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</si>
  <si>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</si>
  <si>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</si>
  <si>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</si>
  <si>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</si>
  <si>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</si>
  <si>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</si>
  <si>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</si>
  <si>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</si>
  <si>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</si>
  <si>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</si>
  <si>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</si>
  <si>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</si>
  <si>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</si>
  <si>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</si>
  <si>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</si>
  <si>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</si>
  <si>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</si>
  <si>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</si>
  <si>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</si>
  <si>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</si>
  <si>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</si>
  <si>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</si>
  <si>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</si>
  <si>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</si>
  <si>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</si>
  <si>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</si>
  <si>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</si>
  <si>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</si>
  <si>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6.08</t>
  </si>
  <si>
    <t>▲ 6.43</t>
  </si>
  <si>
    <t>西根病院事業会計</t>
  </si>
  <si>
    <t>水道事業会計</t>
  </si>
  <si>
    <t>一般会計</t>
  </si>
  <si>
    <t>国民健康保険特別会計（事業勘定）</t>
  </si>
  <si>
    <t>国民健康保険特別会計（診療施設勘定）</t>
  </si>
  <si>
    <t>公共下水道事業特別会計</t>
  </si>
  <si>
    <t>農業集落排水事業特別会計</t>
  </si>
  <si>
    <t>浄化槽事業特別会計</t>
  </si>
  <si>
    <t>その他会計（赤字）</t>
  </si>
  <si>
    <t>その他会計（黒字）</t>
  </si>
  <si>
    <t>盛岡地区広域消防組合</t>
    <rPh sb="0" eb="2">
      <t>モリオカ</t>
    </rPh>
    <rPh sb="2" eb="4">
      <t>チク</t>
    </rPh>
    <rPh sb="4" eb="6">
      <t>コウイキ</t>
    </rPh>
    <rPh sb="6" eb="8">
      <t>ショウボウ</t>
    </rPh>
    <rPh sb="8" eb="10">
      <t>クミアイ</t>
    </rPh>
    <phoneticPr fontId="2"/>
  </si>
  <si>
    <t>-</t>
    <phoneticPr fontId="11"/>
  </si>
  <si>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</si>
  <si>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</si>
  <si>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</si>
  <si>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phoneticPr fontId="2"/>
  </si>
  <si>
    <t>盛岡北部行政事務組合（一般会計）</t>
    <rPh sb="0" eb="2">
      <t>モリオカ</t>
    </rPh>
    <rPh sb="2" eb="4">
      <t>ホクブ</t>
    </rPh>
    <rPh sb="4" eb="6">
      <t>ギョウセイ</t>
    </rPh>
    <rPh sb="6" eb="8">
      <t>ジム</t>
    </rPh>
    <rPh sb="8" eb="10">
      <t>クミアイ</t>
    </rPh>
    <phoneticPr fontId="2"/>
  </si>
  <si>
    <t>盛岡北部行政事務組合（特別会計）</t>
    <rPh sb="0" eb="2">
      <t>モリオカ</t>
    </rPh>
    <rPh sb="2" eb="4">
      <t>ホクブ</t>
    </rPh>
    <rPh sb="4" eb="6">
      <t>ギョウセイ</t>
    </rPh>
    <rPh sb="6" eb="8">
      <t>ジム</t>
    </rPh>
    <rPh sb="8" eb="10">
      <t>クミアイ</t>
    </rPh>
    <phoneticPr fontId="2"/>
  </si>
  <si>
    <t>市有財産整備基金</t>
    <rPh sb="0" eb="2">
      <t>シユウ</t>
    </rPh>
    <rPh sb="2" eb="4">
      <t>ザイサン</t>
    </rPh>
    <rPh sb="4" eb="6">
      <t>セイビ</t>
    </rPh>
    <rPh sb="6" eb="8">
      <t>キキン</t>
    </rPh>
    <phoneticPr fontId="11"/>
  </si>
  <si>
    <t>合併市町村振興基金</t>
    <rPh sb="0" eb="2">
      <t>ガッペイ</t>
    </rPh>
    <rPh sb="2" eb="5">
      <t>シチョウソン</t>
    </rPh>
    <rPh sb="5" eb="7">
      <t>シンコウ</t>
    </rPh>
    <rPh sb="7" eb="9">
      <t>キキン</t>
    </rPh>
    <phoneticPr fontId="11"/>
  </si>
  <si>
    <t>農と輝の大地基金</t>
    <rPh sb="0" eb="1">
      <t>ノウ</t>
    </rPh>
    <rPh sb="2" eb="3">
      <t>キ</t>
    </rPh>
    <rPh sb="4" eb="6">
      <t>ダイチ</t>
    </rPh>
    <rPh sb="6" eb="8">
      <t>キキン</t>
    </rPh>
    <phoneticPr fontId="11"/>
  </si>
  <si>
    <t>地域福祉基金</t>
    <rPh sb="0" eb="2">
      <t>チイキ</t>
    </rPh>
    <rPh sb="2" eb="4">
      <t>フクシ</t>
    </rPh>
    <rPh sb="4" eb="6">
      <t>キキン</t>
    </rPh>
    <phoneticPr fontId="11"/>
  </si>
  <si>
    <t>国際交流基金</t>
    <rPh sb="0" eb="2">
      <t>コクサイ</t>
    </rPh>
    <rPh sb="2" eb="4">
      <t>コウリュウ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</si>
  <si>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</si>
  <si>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</si>
  <si>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</si>
  <si>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将来負担比率及び有形固定資産減価償却率は、類似団体内平均値を下回っている。今後も公共施設等の老朽化対策及び将来負担額の増加抑制に取り組んでいく。</t>
    <rPh sb="1" eb="3">
      <t>ショウライ</t>
    </rPh>
    <rPh sb="3" eb="5">
      <t>フタン</t>
    </rPh>
    <rPh sb="5" eb="7">
      <t>ヒリツ</t>
    </rPh>
    <rPh sb="7" eb="8">
      <t>オヨ</t>
    </rPh>
    <rPh sb="9" eb="15">
      <t>ユウケイコテイシサン</t>
    </rPh>
    <rPh sb="15" eb="17">
      <t>ゲンカ</t>
    </rPh>
    <rPh sb="17" eb="19">
      <t>ショウキャク</t>
    </rPh>
    <rPh sb="19" eb="20">
      <t>リツ</t>
    </rPh>
    <rPh sb="22" eb="24">
      <t>ルイジ</t>
    </rPh>
    <rPh sb="24" eb="26">
      <t>ダンタイ</t>
    </rPh>
    <rPh sb="26" eb="27">
      <t>ナイ</t>
    </rPh>
    <rPh sb="27" eb="30">
      <t>ヘイキンチ</t>
    </rPh>
    <rPh sb="31" eb="33">
      <t>シタマワ</t>
    </rPh>
    <rPh sb="38" eb="40">
      <t>コンゴ</t>
    </rPh>
    <rPh sb="41" eb="46">
      <t>コウキョウシセツトウ</t>
    </rPh>
    <rPh sb="47" eb="50">
      <t>ロウキュウカ</t>
    </rPh>
    <rPh sb="50" eb="52">
      <t>タイサク</t>
    </rPh>
    <rPh sb="52" eb="53">
      <t>オヨ</t>
    </rPh>
    <rPh sb="54" eb="56">
      <t>ショウライ</t>
    </rPh>
    <rPh sb="56" eb="58">
      <t>フタン</t>
    </rPh>
    <rPh sb="58" eb="59">
      <t>ガク</t>
    </rPh>
    <rPh sb="60" eb="62">
      <t>ゾウカ</t>
    </rPh>
    <rPh sb="62" eb="64">
      <t>ヨクセイ</t>
    </rPh>
    <rPh sb="65" eb="66">
      <t>ト</t>
    </rPh>
    <rPh sb="67" eb="68">
      <t>ク</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</si>
  <si>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</si>
  <si>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</si>
  <si>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</si>
  <si>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</si>
  <si>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</si>
  <si>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</si>
  <si>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内平均値を下回っているものの、前年度より2.2ポイント上昇している。これは、財政調整基金の減少等により充当可能財源等が減少したことが主な要因となっている。また、実質公債費比率は、類似団体内平均値を上回り、前年度より1.8ポイント上昇している。これは、普通交付税の減少等により標準財政規模が減少したことが主な要因となっている。今後も両比率の上昇が見込まれるため、各種事業の見直し等により財政の健全化に取り組んでいく。</t>
    <rPh sb="1" eb="3">
      <t>ショウライ</t>
    </rPh>
    <rPh sb="3" eb="5">
      <t>フタン</t>
    </rPh>
    <rPh sb="5" eb="7">
      <t>ヒリツ</t>
    </rPh>
    <rPh sb="28" eb="31">
      <t>ゼンネンド</t>
    </rPh>
    <rPh sb="40" eb="42">
      <t>ジョウショウ</t>
    </rPh>
    <rPh sb="51" eb="53">
      <t>ザイセイ</t>
    </rPh>
    <rPh sb="53" eb="55">
      <t>チョウセイ</t>
    </rPh>
    <rPh sb="55" eb="57">
      <t>キキン</t>
    </rPh>
    <rPh sb="58" eb="60">
      <t>ゲンショウ</t>
    </rPh>
    <rPh sb="60" eb="61">
      <t>トウ</t>
    </rPh>
    <rPh sb="64" eb="66">
      <t>ジュウトウ</t>
    </rPh>
    <rPh sb="66" eb="68">
      <t>カノウ</t>
    </rPh>
    <rPh sb="68" eb="70">
      <t>ザイゲン</t>
    </rPh>
    <rPh sb="70" eb="71">
      <t>トウ</t>
    </rPh>
    <rPh sb="72" eb="74">
      <t>ゲンショウ</t>
    </rPh>
    <rPh sb="79" eb="80">
      <t>オモ</t>
    </rPh>
    <rPh sb="81" eb="83">
      <t>ヨウイン</t>
    </rPh>
    <rPh sb="93" eb="95">
      <t>ジッシツ</t>
    </rPh>
    <rPh sb="95" eb="98">
      <t>コウサイヒ</t>
    </rPh>
    <rPh sb="98" eb="100">
      <t>ヒリツ</t>
    </rPh>
    <rPh sb="111" eb="113">
      <t>ウワマワ</t>
    </rPh>
    <rPh sb="138" eb="140">
      <t>フツウ</t>
    </rPh>
    <rPh sb="140" eb="143">
      <t>コウフゼイ</t>
    </rPh>
    <rPh sb="144" eb="146">
      <t>ゲンショウ</t>
    </rPh>
    <rPh sb="146" eb="147">
      <t>トウ</t>
    </rPh>
    <rPh sb="150" eb="152">
      <t>ヒョウジュン</t>
    </rPh>
    <rPh sb="152" eb="154">
      <t>ザイセイ</t>
    </rPh>
    <rPh sb="154" eb="156">
      <t>キボ</t>
    </rPh>
    <rPh sb="175" eb="177">
      <t>コンゴ</t>
    </rPh>
    <rPh sb="178" eb="179">
      <t>リョウ</t>
    </rPh>
    <rPh sb="179" eb="181">
      <t>ヒリツ</t>
    </rPh>
    <rPh sb="182" eb="184">
      <t>ジョウショウ</t>
    </rPh>
    <rPh sb="185" eb="187">
      <t>ミコ</t>
    </rPh>
    <rPh sb="193" eb="195">
      <t>カクシュ</t>
    </rPh>
    <rPh sb="195" eb="197">
      <t>ジギョウ</t>
    </rPh>
    <rPh sb="198" eb="200">
      <t>ミナオ</t>
    </rPh>
    <rPh sb="201" eb="202">
      <t>トウ</t>
    </rPh>
    <rPh sb="205" eb="207">
      <t>ザイセイ</t>
    </rPh>
    <rPh sb="208" eb="211">
      <t>ケンゼンカ</t>
    </rPh>
    <rPh sb="212" eb="213">
      <t>ト</t>
    </rPh>
    <rPh sb="214" eb="215">
      <t>ク</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</si>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</sst>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xmlns:c16r2="http://schemas.microsoft.com/office/drawing/2015/06/chart">
            <c:ext xmlns:c16="http://schemas.microsoft.com/office/drawing/2014/chart" uri="{C3380CC4-5D6E-409C-BE32-E72D297353CC}">
              <c16:uniqueId val="{00000000-1BA0-45F5-8CC9-DE99FE0CEF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104113</c:v>
                </c:pt>
                <c:pt idx="1">
                  <c:v>159715</c:v>
                </c:pt>
                <c:pt idx="2">
                  <c:v>114468</c:v>
                </c:pt>
                <c:pt idx="3">
                  <c:v>102489</c:v>
                </c:pt>
                <c:pt idx="4">
                  <c:v>155584</c:v>
                </c:pt>
              </c:numCache>
            </c:numRef>
          </c:val>
          <c:smooth val="0"/>
          <c:extLst xmlns:c16r2="http://schemas.microsoft.com/office/drawing/2015/06/chart">
            <c:ext xmlns:c16="http://schemas.microsoft.com/office/drawing/2014/chart" uri="{C3380CC4-5D6E-409C-BE32-E72D297353CC}">
              <c16:uniqueId val="{00000001-1BA0-45F5-8CC9-DE99FE0CEFB4}"/>
            </c:ext>
          </c:extLst>
        </c:ser>
        <c:dLbls>
          <c:showLegendKey val="0"/>
          <c:showVal val="0"/>
          <c:showCatName val="0"/>
          <c:showSerName val="0"/>
          <c:showPercent val="0"/>
          <c:showBubbleSize val="0"/>
        </c:dLbls>
        <c:marker val="1"/>
        <c:smooth val="0"/>
        <c:axId val="187393920"/>
        <c:axId val="187396096"/>
      </c:lineChart>
      <c:catAx>
        <c:axId val="187393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396096"/>
        <c:crosses val="autoZero"/>
        <c:auto val="1"/>
        <c:lblAlgn val="ctr"/>
        <c:lblOffset val="100"/>
        <c:tickLblSkip val="1"/>
        <c:tickMarkSkip val="1"/>
        <c:noMultiLvlLbl val="0"/>
      </c:catAx>
      <c:valAx>
        <c:axId val="18739609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393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3.28</c:v>
                </c:pt>
                <c:pt idx="1">
                  <c:v>3.66</c:v>
                </c:pt>
                <c:pt idx="2">
                  <c:v>5.62</c:v>
                </c:pt>
                <c:pt idx="3">
                  <c:v>4.46</c:v>
                </c:pt>
                <c:pt idx="4">
                  <c:v>4.17</c:v>
                </c:pt>
              </c:numCache>
            </c:numRef>
          </c:val>
          <c:extLst xmlns:c16r2="http://schemas.microsoft.com/office/drawing/2015/06/chart">
            <c:ext xmlns:c16="http://schemas.microsoft.com/office/drawing/2014/chart" uri="{C3380CC4-5D6E-409C-BE32-E72D297353CC}">
              <c16:uniqueId val="{00000000-FF19-44EE-9FF8-C4345A8275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35.86</c:v>
                </c:pt>
                <c:pt idx="1">
                  <c:v>40.25</c:v>
                </c:pt>
                <c:pt idx="2">
                  <c:v>42.93</c:v>
                </c:pt>
                <c:pt idx="3">
                  <c:v>38.049999999999997</c:v>
                </c:pt>
                <c:pt idx="4">
                  <c:v>33.01</c:v>
                </c:pt>
              </c:numCache>
            </c:numRef>
          </c:val>
          <c:extLst xmlns:c16r2="http://schemas.microsoft.com/office/drawing/2015/06/chart">
            <c:ext xmlns:c16="http://schemas.microsoft.com/office/drawing/2014/chart" uri="{C3380CC4-5D6E-409C-BE32-E72D297353CC}">
              <c16:uniqueId val="{00000001-FF19-44EE-9FF8-C4345A827578}"/>
            </c:ext>
          </c:extLst>
        </c:ser>
        <c:dLbls>
          <c:showLegendKey val="0"/>
          <c:showVal val="0"/>
          <c:showCatName val="0"/>
          <c:showSerName val="0"/>
          <c:showPercent val="0"/>
          <c:showBubbleSize val="0"/>
        </c:dLbls>
        <c:gapWidth val="250"/>
        <c:overlap val="100"/>
        <c:axId val="192716160"/>
        <c:axId val="192722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3.17</c:v>
                </c:pt>
                <c:pt idx="1">
                  <c:v>4.2</c:v>
                </c:pt>
                <c:pt idx="2">
                  <c:v>4.82</c:v>
                </c:pt>
                <c:pt idx="3">
                  <c:v>-6.08</c:v>
                </c:pt>
                <c:pt idx="4">
                  <c:v>-6.43</c:v>
                </c:pt>
              </c:numCache>
            </c:numRef>
          </c:val>
          <c:smooth val="0"/>
          <c:extLst xmlns:c16r2="http://schemas.microsoft.com/office/drawing/2015/06/chart">
            <c:ext xmlns:c16="http://schemas.microsoft.com/office/drawing/2014/chart" uri="{C3380CC4-5D6E-409C-BE32-E72D297353CC}">
              <c16:uniqueId val="{00000002-FF19-44EE-9FF8-C4345A827578}"/>
            </c:ext>
          </c:extLst>
        </c:ser>
        <c:dLbls>
          <c:showLegendKey val="0"/>
          <c:showVal val="0"/>
          <c:showCatName val="0"/>
          <c:showSerName val="0"/>
          <c:showPercent val="0"/>
          <c:showBubbleSize val="0"/>
        </c:dLbls>
        <c:marker val="1"/>
        <c:smooth val="0"/>
        <c:axId val="192716160"/>
        <c:axId val="192722432"/>
      </c:lineChart>
      <c:catAx>
        <c:axId val="19271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2722432"/>
        <c:crosses val="autoZero"/>
        <c:auto val="1"/>
        <c:lblAlgn val="ctr"/>
        <c:lblOffset val="100"/>
        <c:tickLblSkip val="1"/>
        <c:tickMarkSkip val="1"/>
        <c:noMultiLvlLbl val="0"/>
      </c:catAx>
      <c:valAx>
        <c:axId val="192722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71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670E-48BC-8B68-371850CDE2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70E-48BC-8B68-371850CDE2AE}"/>
            </c:ext>
          </c:extLst>
        </c:ser>
        <c:ser>
          <c:idx val="2"/>
          <c:order val="2"/>
          <c:tx>
            <c:strRef>
              <c:f>データシート!$A$29</c:f>
              <c:strCache>
                <c:ptCount val="1"/>
                <c:pt idx="0">
                  <c:v>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0.04</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670E-48BC-8B68-371850CDE2A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0.12</c:v>
                </c:pt>
                <c:pt idx="4">
                  <c:v>#N/A</c:v>
                </c:pt>
                <c:pt idx="5">
                  <c:v>0.12</c:v>
                </c:pt>
                <c:pt idx="6">
                  <c:v>#N/A</c:v>
                </c:pt>
                <c:pt idx="7">
                  <c:v>0.1</c:v>
                </c:pt>
                <c:pt idx="8">
                  <c:v>#N/A</c:v>
                </c:pt>
                <c:pt idx="9">
                  <c:v>0.13</c:v>
                </c:pt>
              </c:numCache>
            </c:numRef>
          </c:val>
          <c:extLst xmlns:c16r2="http://schemas.microsoft.com/office/drawing/2015/06/chart">
            <c:ext xmlns:c16="http://schemas.microsoft.com/office/drawing/2014/chart" uri="{C3380CC4-5D6E-409C-BE32-E72D297353CC}">
              <c16:uniqueId val="{00000003-670E-48BC-8B68-371850CDE2AE}"/>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0.15</c:v>
                </c:pt>
                <c:pt idx="2">
                  <c:v>#N/A</c:v>
                </c:pt>
                <c:pt idx="3">
                  <c:v>0.17</c:v>
                </c:pt>
                <c:pt idx="4">
                  <c:v>#N/A</c:v>
                </c:pt>
                <c:pt idx="5">
                  <c:v>7.0000000000000007E-2</c:v>
                </c:pt>
                <c:pt idx="6">
                  <c:v>#N/A</c:v>
                </c:pt>
                <c:pt idx="7">
                  <c:v>0.15</c:v>
                </c:pt>
                <c:pt idx="8">
                  <c:v>#N/A</c:v>
                </c:pt>
                <c:pt idx="9">
                  <c:v>0.13</c:v>
                </c:pt>
              </c:numCache>
            </c:numRef>
          </c:val>
          <c:extLst xmlns:c16r2="http://schemas.microsoft.com/office/drawing/2015/06/chart">
            <c:ext xmlns:c16="http://schemas.microsoft.com/office/drawing/2014/chart" uri="{C3380CC4-5D6E-409C-BE32-E72D297353CC}">
              <c16:uniqueId val="{00000004-670E-48BC-8B68-371850CDE2AE}"/>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0.14000000000000001</c:v>
                </c:pt>
                <c:pt idx="2">
                  <c:v>#N/A</c:v>
                </c:pt>
                <c:pt idx="3">
                  <c:v>0.18</c:v>
                </c:pt>
                <c:pt idx="4">
                  <c:v>#N/A</c:v>
                </c:pt>
                <c:pt idx="5">
                  <c:v>0.25</c:v>
                </c:pt>
                <c:pt idx="6">
                  <c:v>#N/A</c:v>
                </c:pt>
                <c:pt idx="7">
                  <c:v>0.33</c:v>
                </c:pt>
                <c:pt idx="8">
                  <c:v>#N/A</c:v>
                </c:pt>
                <c:pt idx="9">
                  <c:v>0.21</c:v>
                </c:pt>
              </c:numCache>
            </c:numRef>
          </c:val>
          <c:extLst xmlns:c16r2="http://schemas.microsoft.com/office/drawing/2015/06/chart">
            <c:ext xmlns:c16="http://schemas.microsoft.com/office/drawing/2014/chart" uri="{C3380CC4-5D6E-409C-BE32-E72D297353CC}">
              <c16:uniqueId val="{00000005-670E-48BC-8B68-371850CDE2AE}"/>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1.42</c:v>
                </c:pt>
                <c:pt idx="2">
                  <c:v>#N/A</c:v>
                </c:pt>
                <c:pt idx="3">
                  <c:v>1.75</c:v>
                </c:pt>
                <c:pt idx="4">
                  <c:v>#N/A</c:v>
                </c:pt>
                <c:pt idx="5">
                  <c:v>0.73</c:v>
                </c:pt>
                <c:pt idx="6">
                  <c:v>#N/A</c:v>
                </c:pt>
                <c:pt idx="7">
                  <c:v>1.1499999999999999</c:v>
                </c:pt>
                <c:pt idx="8">
                  <c:v>#N/A</c:v>
                </c:pt>
                <c:pt idx="9">
                  <c:v>0.91</c:v>
                </c:pt>
              </c:numCache>
            </c:numRef>
          </c:val>
          <c:extLst xmlns:c16r2="http://schemas.microsoft.com/office/drawing/2015/06/chart">
            <c:ext xmlns:c16="http://schemas.microsoft.com/office/drawing/2014/chart" uri="{C3380CC4-5D6E-409C-BE32-E72D297353CC}">
              <c16:uniqueId val="{00000006-670E-48BC-8B68-371850CDE2A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3.28</c:v>
                </c:pt>
                <c:pt idx="2">
                  <c:v>#N/A</c:v>
                </c:pt>
                <c:pt idx="3">
                  <c:v>3.65</c:v>
                </c:pt>
                <c:pt idx="4">
                  <c:v>#N/A</c:v>
                </c:pt>
                <c:pt idx="5">
                  <c:v>5.61</c:v>
                </c:pt>
                <c:pt idx="6">
                  <c:v>#N/A</c:v>
                </c:pt>
                <c:pt idx="7">
                  <c:v>4.45</c:v>
                </c:pt>
                <c:pt idx="8">
                  <c:v>#N/A</c:v>
                </c:pt>
                <c:pt idx="9">
                  <c:v>4.17</c:v>
                </c:pt>
              </c:numCache>
            </c:numRef>
          </c:val>
          <c:extLst xmlns:c16r2="http://schemas.microsoft.com/office/drawing/2015/06/chart">
            <c:ext xmlns:c16="http://schemas.microsoft.com/office/drawing/2014/chart" uri="{C3380CC4-5D6E-409C-BE32-E72D297353CC}">
              <c16:uniqueId val="{00000007-670E-48BC-8B68-371850CDE2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8.5500000000000007</c:v>
                </c:pt>
                <c:pt idx="2">
                  <c:v>#N/A</c:v>
                </c:pt>
                <c:pt idx="3">
                  <c:v>7.79</c:v>
                </c:pt>
                <c:pt idx="4">
                  <c:v>#N/A</c:v>
                </c:pt>
                <c:pt idx="5">
                  <c:v>8.2200000000000006</c:v>
                </c:pt>
                <c:pt idx="6">
                  <c:v>#N/A</c:v>
                </c:pt>
                <c:pt idx="7">
                  <c:v>8.3800000000000008</c:v>
                </c:pt>
                <c:pt idx="8">
                  <c:v>#N/A</c:v>
                </c:pt>
                <c:pt idx="9">
                  <c:v>9.5399999999999991</c:v>
                </c:pt>
              </c:numCache>
            </c:numRef>
          </c:val>
          <c:extLst xmlns:c16r2="http://schemas.microsoft.com/office/drawing/2015/06/chart">
            <c:ext xmlns:c16="http://schemas.microsoft.com/office/drawing/2014/chart" uri="{C3380CC4-5D6E-409C-BE32-E72D297353CC}">
              <c16:uniqueId val="{00000008-670E-48BC-8B68-371850CDE2AE}"/>
            </c:ext>
          </c:extLst>
        </c:ser>
        <c:ser>
          <c:idx val="9"/>
          <c:order val="9"/>
          <c:tx>
            <c:strRef>
              <c:f>データシート!$A$36</c:f>
              <c:strCache>
                <c:ptCount val="1"/>
                <c:pt idx="0">
                  <c:v>西根病院事業会計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9.24</c:v>
                </c:pt>
                <c:pt idx="2">
                  <c:v>#N/A</c:v>
                </c:pt>
                <c:pt idx="3">
                  <c:v>9.4700000000000006</c:v>
                </c:pt>
                <c:pt idx="4">
                  <c:v>#N/A</c:v>
                </c:pt>
                <c:pt idx="5">
                  <c:v>9.64</c:v>
                </c:pt>
                <c:pt idx="6">
                  <c:v>#N/A</c:v>
                </c:pt>
                <c:pt idx="7">
                  <c:v>10.130000000000001</c:v>
                </c:pt>
                <c:pt idx="8">
                  <c:v>#N/A</c:v>
                </c:pt>
                <c:pt idx="9">
                  <c:v>10.84</c:v>
                </c:pt>
              </c:numCache>
            </c:numRef>
          </c:val>
          <c:extLst xmlns:c16r2="http://schemas.microsoft.com/office/drawing/2015/06/chart">
            <c:ext xmlns:c16="http://schemas.microsoft.com/office/drawing/2014/chart" uri="{C3380CC4-5D6E-409C-BE32-E72D297353CC}">
              <c16:uniqueId val="{00000009-670E-48BC-8B68-371850CDE2AE}"/>
            </c:ext>
          </c:extLst>
        </c:ser>
        <c:dLbls>
          <c:showLegendKey val="0"/>
          <c:showVal val="0"/>
          <c:showCatName val="0"/>
          <c:showSerName val="0"/>
          <c:showPercent val="0"/>
          <c:showBubbleSize val="0"/>
        </c:dLbls>
        <c:gapWidth val="150"/>
        <c:overlap val="100"/>
        <c:axId val="192828928"/>
        <c:axId val="192830464"/>
      </c:barChart>
      <c:catAx>
        <c:axId val="19282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830464"/>
        <c:crosses val="autoZero"/>
        <c:auto val="1"/>
        <c:lblAlgn val="ctr"/>
        <c:lblOffset val="100"/>
        <c:tickLblSkip val="1"/>
        <c:tickMarkSkip val="1"/>
        <c:noMultiLvlLbl val="0"/>
      </c:catAx>
      <c:valAx>
        <c:axId val="192830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828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2131</c:v>
                </c:pt>
                <c:pt idx="5">
                  <c:v>2271</c:v>
                </c:pt>
                <c:pt idx="8">
                  <c:v>2323</c:v>
                </c:pt>
                <c:pt idx="11">
                  <c:v>2466</c:v>
                </c:pt>
                <c:pt idx="14">
                  <c:v>2466</c:v>
                </c:pt>
              </c:numCache>
            </c:numRef>
          </c:val>
          <c:extLst xmlns:c16r2="http://schemas.microsoft.com/office/drawing/2015/06/chart">
            <c:ext xmlns:c16="http://schemas.microsoft.com/office/drawing/2014/chart" uri="{C3380CC4-5D6E-409C-BE32-E72D297353CC}">
              <c16:uniqueId val="{00000000-D3AF-4A06-8EE6-E4075F2417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3AF-4A06-8EE6-E4075F2417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66</c:v>
                </c:pt>
                <c:pt idx="3">
                  <c:v>40</c:v>
                </c:pt>
                <c:pt idx="6">
                  <c:v>34</c:v>
                </c:pt>
                <c:pt idx="9">
                  <c:v>30</c:v>
                </c:pt>
                <c:pt idx="12">
                  <c:v>29</c:v>
                </c:pt>
              </c:numCache>
            </c:numRef>
          </c:val>
          <c:extLst xmlns:c16r2="http://schemas.microsoft.com/office/drawing/2015/06/chart">
            <c:ext xmlns:c16="http://schemas.microsoft.com/office/drawing/2014/chart" uri="{C3380CC4-5D6E-409C-BE32-E72D297353CC}">
              <c16:uniqueId val="{00000002-D3AF-4A06-8EE6-E4075F2417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c:v>
                </c:pt>
                <c:pt idx="3">
                  <c:v>4</c:v>
                </c:pt>
                <c:pt idx="6">
                  <c:v>11</c:v>
                </c:pt>
                <c:pt idx="9">
                  <c:v>19</c:v>
                </c:pt>
                <c:pt idx="12">
                  <c:v>45</c:v>
                </c:pt>
              </c:numCache>
            </c:numRef>
          </c:val>
          <c:extLst xmlns:c16r2="http://schemas.microsoft.com/office/drawing/2015/06/chart">
            <c:ext xmlns:c16="http://schemas.microsoft.com/office/drawing/2014/chart" uri="{C3380CC4-5D6E-409C-BE32-E72D297353CC}">
              <c16:uniqueId val="{00000003-D3AF-4A06-8EE6-E4075F2417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692</c:v>
                </c:pt>
                <c:pt idx="3">
                  <c:v>715</c:v>
                </c:pt>
                <c:pt idx="6">
                  <c:v>724</c:v>
                </c:pt>
                <c:pt idx="9">
                  <c:v>893</c:v>
                </c:pt>
                <c:pt idx="12">
                  <c:v>893</c:v>
                </c:pt>
              </c:numCache>
            </c:numRef>
          </c:val>
          <c:extLst xmlns:c16r2="http://schemas.microsoft.com/office/drawing/2015/06/chart">
            <c:ext xmlns:c16="http://schemas.microsoft.com/office/drawing/2014/chart" uri="{C3380CC4-5D6E-409C-BE32-E72D297353CC}">
              <c16:uniqueId val="{00000004-D3AF-4A06-8EE6-E4075F2417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AF-4A06-8EE6-E4075F2417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3AF-4A06-8EE6-E4075F2417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2427</c:v>
                </c:pt>
                <c:pt idx="3">
                  <c:v>2416</c:v>
                </c:pt>
                <c:pt idx="6">
                  <c:v>2589</c:v>
                </c:pt>
                <c:pt idx="9">
                  <c:v>2799</c:v>
                </c:pt>
                <c:pt idx="12">
                  <c:v>2867</c:v>
                </c:pt>
              </c:numCache>
            </c:numRef>
          </c:val>
          <c:extLst xmlns:c16r2="http://schemas.microsoft.com/office/drawing/2015/06/chart">
            <c:ext xmlns:c16="http://schemas.microsoft.com/office/drawing/2014/chart" uri="{C3380CC4-5D6E-409C-BE32-E72D297353CC}">
              <c16:uniqueId val="{00000007-D3AF-4A06-8EE6-E4075F2417D4}"/>
            </c:ext>
          </c:extLst>
        </c:ser>
        <c:dLbls>
          <c:showLegendKey val="0"/>
          <c:showVal val="0"/>
          <c:showCatName val="0"/>
          <c:showSerName val="0"/>
          <c:showPercent val="0"/>
          <c:showBubbleSize val="0"/>
        </c:dLbls>
        <c:gapWidth val="100"/>
        <c:overlap val="100"/>
        <c:axId val="188859136"/>
        <c:axId val="188861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1062</c:v>
                </c:pt>
                <c:pt idx="2">
                  <c:v>#N/A</c:v>
                </c:pt>
                <c:pt idx="3">
                  <c:v>#N/A</c:v>
                </c:pt>
                <c:pt idx="4">
                  <c:v>904</c:v>
                </c:pt>
                <c:pt idx="5">
                  <c:v>#N/A</c:v>
                </c:pt>
                <c:pt idx="6">
                  <c:v>#N/A</c:v>
                </c:pt>
                <c:pt idx="7">
                  <c:v>1035</c:v>
                </c:pt>
                <c:pt idx="8">
                  <c:v>#N/A</c:v>
                </c:pt>
                <c:pt idx="9">
                  <c:v>#N/A</c:v>
                </c:pt>
                <c:pt idx="10">
                  <c:v>1275</c:v>
                </c:pt>
                <c:pt idx="11">
                  <c:v>#N/A</c:v>
                </c:pt>
                <c:pt idx="12">
                  <c:v>#N/A</c:v>
                </c:pt>
                <c:pt idx="13">
                  <c:v>1368</c:v>
                </c:pt>
                <c:pt idx="14">
                  <c:v>#N/A</c:v>
                </c:pt>
              </c:numCache>
            </c:numRef>
          </c:val>
          <c:smooth val="0"/>
          <c:extLst xmlns:c16r2="http://schemas.microsoft.com/office/drawing/2015/06/chart">
            <c:ext xmlns:c16="http://schemas.microsoft.com/office/drawing/2014/chart" uri="{C3380CC4-5D6E-409C-BE32-E72D297353CC}">
              <c16:uniqueId val="{00000008-D3AF-4A06-8EE6-E4075F2417D4}"/>
            </c:ext>
          </c:extLst>
        </c:ser>
        <c:dLbls>
          <c:showLegendKey val="0"/>
          <c:showVal val="0"/>
          <c:showCatName val="0"/>
          <c:showSerName val="0"/>
          <c:showPercent val="0"/>
          <c:showBubbleSize val="0"/>
        </c:dLbls>
        <c:marker val="1"/>
        <c:smooth val="0"/>
        <c:axId val="188859136"/>
        <c:axId val="188861056"/>
      </c:lineChart>
      <c:catAx>
        <c:axId val="18885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861056"/>
        <c:crosses val="autoZero"/>
        <c:auto val="1"/>
        <c:lblAlgn val="ctr"/>
        <c:lblOffset val="100"/>
        <c:tickLblSkip val="1"/>
        <c:tickMarkSkip val="1"/>
        <c:noMultiLvlLbl val="0"/>
      </c:catAx>
      <c:valAx>
        <c:axId val="188861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5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21219</c:v>
                </c:pt>
                <c:pt idx="5">
                  <c:v>22333</c:v>
                </c:pt>
                <c:pt idx="8">
                  <c:v>22089</c:v>
                </c:pt>
                <c:pt idx="11">
                  <c:v>21639</c:v>
                </c:pt>
                <c:pt idx="14">
                  <c:v>20996</c:v>
                </c:pt>
              </c:numCache>
            </c:numRef>
          </c:val>
          <c:extLst xmlns:c16r2="http://schemas.microsoft.com/office/drawing/2015/06/chart">
            <c:ext xmlns:c16="http://schemas.microsoft.com/office/drawing/2014/chart" uri="{C3380CC4-5D6E-409C-BE32-E72D297353CC}">
              <c16:uniqueId val="{00000000-535A-4B41-B65F-AF435A236C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102</c:v>
                </c:pt>
                <c:pt idx="5">
                  <c:v>108</c:v>
                </c:pt>
                <c:pt idx="8">
                  <c:v>110</c:v>
                </c:pt>
                <c:pt idx="11">
                  <c:v>70</c:v>
                </c:pt>
                <c:pt idx="14">
                  <c:v>58</c:v>
                </c:pt>
              </c:numCache>
            </c:numRef>
          </c:val>
          <c:extLst xmlns:c16r2="http://schemas.microsoft.com/office/drawing/2015/06/chart">
            <c:ext xmlns:c16="http://schemas.microsoft.com/office/drawing/2014/chart" uri="{C3380CC4-5D6E-409C-BE32-E72D297353CC}">
              <c16:uniqueId val="{00000001-535A-4B41-B65F-AF435A236C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10027</c:v>
                </c:pt>
                <c:pt idx="5">
                  <c:v>10126</c:v>
                </c:pt>
                <c:pt idx="8">
                  <c:v>10381</c:v>
                </c:pt>
                <c:pt idx="11">
                  <c:v>10186</c:v>
                </c:pt>
                <c:pt idx="14">
                  <c:v>9501</c:v>
                </c:pt>
              </c:numCache>
            </c:numRef>
          </c:val>
          <c:extLst xmlns:c16r2="http://schemas.microsoft.com/office/drawing/2015/06/chart">
            <c:ext xmlns:c16="http://schemas.microsoft.com/office/drawing/2014/chart" uri="{C3380CC4-5D6E-409C-BE32-E72D297353CC}">
              <c16:uniqueId val="{00000002-535A-4B41-B65F-AF435A236C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5A-4B41-B65F-AF435A236C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35A-4B41-B65F-AF435A236C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5A-4B41-B65F-AF435A236C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2954</c:v>
                </c:pt>
                <c:pt idx="3">
                  <c:v>2706</c:v>
                </c:pt>
                <c:pt idx="6">
                  <c:v>2448</c:v>
                </c:pt>
                <c:pt idx="9">
                  <c:v>2529</c:v>
                </c:pt>
                <c:pt idx="12">
                  <c:v>2467</c:v>
                </c:pt>
              </c:numCache>
            </c:numRef>
          </c:val>
          <c:extLst xmlns:c16r2="http://schemas.microsoft.com/office/drawing/2015/06/chart">
            <c:ext xmlns:c16="http://schemas.microsoft.com/office/drawing/2014/chart" uri="{C3380CC4-5D6E-409C-BE32-E72D297353CC}">
              <c16:uniqueId val="{00000006-535A-4B41-B65F-AF435A236C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c:v>
                </c:pt>
                <c:pt idx="3">
                  <c:v>163</c:v>
                </c:pt>
                <c:pt idx="6">
                  <c:v>585</c:v>
                </c:pt>
                <c:pt idx="9">
                  <c:v>680</c:v>
                </c:pt>
                <c:pt idx="12">
                  <c:v>676</c:v>
                </c:pt>
              </c:numCache>
            </c:numRef>
          </c:val>
          <c:extLst xmlns:c16r2="http://schemas.microsoft.com/office/drawing/2015/06/chart">
            <c:ext xmlns:c16="http://schemas.microsoft.com/office/drawing/2014/chart" uri="{C3380CC4-5D6E-409C-BE32-E72D297353CC}">
              <c16:uniqueId val="{00000007-535A-4B41-B65F-AF435A236C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11219</c:v>
                </c:pt>
                <c:pt idx="3">
                  <c:v>11041</c:v>
                </c:pt>
                <c:pt idx="6">
                  <c:v>10614</c:v>
                </c:pt>
                <c:pt idx="9">
                  <c:v>11437</c:v>
                </c:pt>
                <c:pt idx="12">
                  <c:v>10765</c:v>
                </c:pt>
              </c:numCache>
            </c:numRef>
          </c:val>
          <c:extLst xmlns:c16r2="http://schemas.microsoft.com/office/drawing/2015/06/chart">
            <c:ext xmlns:c16="http://schemas.microsoft.com/office/drawing/2014/chart" uri="{C3380CC4-5D6E-409C-BE32-E72D297353CC}">
              <c16:uniqueId val="{00000008-535A-4B41-B65F-AF435A236C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76</c:v>
                </c:pt>
                <c:pt idx="3">
                  <c:v>52</c:v>
                </c:pt>
                <c:pt idx="6">
                  <c:v>45</c:v>
                </c:pt>
                <c:pt idx="9">
                  <c:v>28</c:v>
                </c:pt>
                <c:pt idx="12">
                  <c:v>49</c:v>
                </c:pt>
              </c:numCache>
            </c:numRef>
          </c:val>
          <c:extLst xmlns:c16r2="http://schemas.microsoft.com/office/drawing/2015/06/chart">
            <c:ext xmlns:c16="http://schemas.microsoft.com/office/drawing/2014/chart" uri="{C3380CC4-5D6E-409C-BE32-E72D297353CC}">
              <c16:uniqueId val="{00000009-535A-4B41-B65F-AF435A236C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18063</c:v>
                </c:pt>
                <c:pt idx="3">
                  <c:v>19326</c:v>
                </c:pt>
                <c:pt idx="6">
                  <c:v>18584</c:v>
                </c:pt>
                <c:pt idx="9">
                  <c:v>17843</c:v>
                </c:pt>
                <c:pt idx="12">
                  <c:v>17409</c:v>
                </c:pt>
              </c:numCache>
            </c:numRef>
          </c:val>
          <c:extLst xmlns:c16r2="http://schemas.microsoft.com/office/drawing/2015/06/chart">
            <c:ext xmlns:c16="http://schemas.microsoft.com/office/drawing/2014/chart" uri="{C3380CC4-5D6E-409C-BE32-E72D297353CC}">
              <c16:uniqueId val="{0000000A-535A-4B41-B65F-AF435A236C19}"/>
            </c:ext>
          </c:extLst>
        </c:ser>
        <c:dLbls>
          <c:showLegendKey val="0"/>
          <c:showVal val="0"/>
          <c:showCatName val="0"/>
          <c:showSerName val="0"/>
          <c:showPercent val="0"/>
          <c:showBubbleSize val="0"/>
        </c:dLbls>
        <c:gapWidth val="100"/>
        <c:overlap val="100"/>
        <c:axId val="199223552"/>
        <c:axId val="199098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1001</c:v>
                </c:pt>
                <c:pt idx="2">
                  <c:v>#N/A</c:v>
                </c:pt>
                <c:pt idx="3">
                  <c:v>#N/A</c:v>
                </c:pt>
                <c:pt idx="4">
                  <c:v>721</c:v>
                </c:pt>
                <c:pt idx="5">
                  <c:v>#N/A</c:v>
                </c:pt>
                <c:pt idx="6">
                  <c:v>#N/A</c:v>
                </c:pt>
                <c:pt idx="7">
                  <c:v>0</c:v>
                </c:pt>
                <c:pt idx="8">
                  <c:v>#N/A</c:v>
                </c:pt>
                <c:pt idx="9">
                  <c:v>#N/A</c:v>
                </c:pt>
                <c:pt idx="10">
                  <c:v>623</c:v>
                </c:pt>
                <c:pt idx="11">
                  <c:v>#N/A</c:v>
                </c:pt>
                <c:pt idx="12">
                  <c:v>#N/A</c:v>
                </c:pt>
                <c:pt idx="13">
                  <c:v>811</c:v>
                </c:pt>
                <c:pt idx="14">
                  <c:v>#N/A</c:v>
                </c:pt>
              </c:numCache>
            </c:numRef>
          </c:val>
          <c:smooth val="0"/>
          <c:extLst xmlns:c16r2="http://schemas.microsoft.com/office/drawing/2015/06/chart">
            <c:ext xmlns:c16="http://schemas.microsoft.com/office/drawing/2014/chart" uri="{C3380CC4-5D6E-409C-BE32-E72D297353CC}">
              <c16:uniqueId val="{0000000B-535A-4B41-B65F-AF435A236C19}"/>
            </c:ext>
          </c:extLst>
        </c:ser>
        <c:dLbls>
          <c:showLegendKey val="0"/>
          <c:showVal val="0"/>
          <c:showCatName val="0"/>
          <c:showSerName val="0"/>
          <c:showPercent val="0"/>
          <c:showBubbleSize val="0"/>
        </c:dLbls>
        <c:marker val="1"/>
        <c:smooth val="0"/>
        <c:axId val="199223552"/>
        <c:axId val="199098368"/>
      </c:lineChart>
      <c:catAx>
        <c:axId val="19922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9098368"/>
        <c:crosses val="autoZero"/>
        <c:auto val="1"/>
        <c:lblAlgn val="ctr"/>
        <c:lblOffset val="100"/>
        <c:tickLblSkip val="1"/>
        <c:tickMarkSkip val="1"/>
        <c:noMultiLvlLbl val="0"/>
      </c:catAx>
      <c:valAx>
        <c:axId val="199098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22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5231</c:v>
                </c:pt>
                <c:pt idx="1">
                  <c:v>4632</c:v>
                </c:pt>
                <c:pt idx="2">
                  <c:v>3917</c:v>
                </c:pt>
              </c:numCache>
            </c:numRef>
          </c:val>
          <c:extLst xmlns:c16r2="http://schemas.microsoft.com/office/drawing/2015/06/chart">
            <c:ext xmlns:c16="http://schemas.microsoft.com/office/drawing/2014/chart" uri="{C3380CC4-5D6E-409C-BE32-E72D297353CC}">
              <c16:uniqueId val="{00000000-B31D-443A-A8F2-BEF30BF4CB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2474</c:v>
                </c:pt>
                <c:pt idx="1">
                  <c:v>2475</c:v>
                </c:pt>
                <c:pt idx="2">
                  <c:v>2250</c:v>
                </c:pt>
              </c:numCache>
            </c:numRef>
          </c:val>
          <c:extLst xmlns:c16r2="http://schemas.microsoft.com/office/drawing/2015/06/chart">
            <c:ext xmlns:c16="http://schemas.microsoft.com/office/drawing/2014/chart" uri="{C3380CC4-5D6E-409C-BE32-E72D297353CC}">
              <c16:uniqueId val="{00000001-B31D-443A-A8F2-BEF30BF4CB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4240</c:v>
                </c:pt>
                <c:pt idx="1">
                  <c:v>4289</c:v>
                </c:pt>
                <c:pt idx="2">
                  <c:v>4560</c:v>
                </c:pt>
              </c:numCache>
            </c:numRef>
          </c:val>
          <c:extLst xmlns:c16r2="http://schemas.microsoft.com/office/drawing/2015/06/chart">
            <c:ext xmlns:c16="http://schemas.microsoft.com/office/drawing/2014/chart" uri="{C3380CC4-5D6E-409C-BE32-E72D297353CC}">
              <c16:uniqueId val="{00000002-B31D-443A-A8F2-BEF30BF4CB1A}"/>
            </c:ext>
          </c:extLst>
        </c:ser>
        <c:dLbls>
          <c:showLegendKey val="0"/>
          <c:showVal val="0"/>
          <c:showCatName val="0"/>
          <c:showSerName val="0"/>
          <c:showPercent val="0"/>
          <c:showBubbleSize val="0"/>
        </c:dLbls>
        <c:gapWidth val="120"/>
        <c:overlap val="100"/>
        <c:axId val="199422720"/>
        <c:axId val="199424256"/>
      </c:barChart>
      <c:catAx>
        <c:axId val="19942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9424256"/>
        <c:crosses val="autoZero"/>
        <c:auto val="1"/>
        <c:lblAlgn val="ctr"/>
        <c:lblOffset val="100"/>
        <c:tickLblSkip val="1"/>
        <c:tickMarkSkip val="1"/>
        <c:noMultiLvlLbl val="0"/>
      </c:catAx>
      <c:valAx>
        <c:axId val="199424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942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{035138DC-DAF5-41E5-A436-796CD1231071}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BDB-4436-93E4-E08DDF75073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{5F9C4BFB-5DE9-4C2A-A1E8-DB33F161C003}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DB-4436-93E4-E08DDF75073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{59AAE97F-9063-462A-AF9E-12BB364794F9}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DB-4436-93E4-E08DDF75073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{00DCB000-6C7D-41A0-8A9C-881BA35CF5F8}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DB-4436-93E4-E08DDF75073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{19CAD616-F746-46EB-86EC-C6752479E215}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DB-4436-93E4-E08DDF75073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{9CFDB26F-E1DE-4AE2-B38C-1387F2E95EE9}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BDB-4436-93E4-E08DDF75073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{FF6B7422-A089-4E1D-972A-FA5720E4615F}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BDB-4436-93E4-E08DDF75073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{5BDCC607-A721-4F62-9DCF-A23ECB9288B1}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BDB-4436-93E4-E08DDF75073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{BCD7896C-0A18-4222-9072-FD8EF5435B12}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BDB-4436-93E4-E08DDF7507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33.5</c:v>
                </c:pt>
              </c:numCache>
            </c:numRef>
          </c:xVal>
          <c:yVal>
            <c:numRef>
              <c:f>公会計指標分析・財政指標組合せ分析表!$BP$51:$DC$51</c:f>
              <c:numCache>
                <c:formatCode>#,##0.0;"▲ "#,##0.0</c:formatCode>
                <c:ptCount val="40"/>
                <c:pt idx="24">
                  <c:v>6.4</c:v>
                </c:pt>
              </c:numCache>
            </c:numRef>
          </c:yVal>
          <c:smooth val="0"/>
          <c:extLst xmlns:c16r2="http://schemas.microsoft.com/office/drawing/2015/06/chart">
            <c:ext xmlns:c16="http://schemas.microsoft.com/office/drawing/2014/chart" uri="{C3380CC4-5D6E-409C-BE32-E72D297353CC}">
              <c16:uniqueId val="{00000009-ABDB-4436-93E4-E08DDF7507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{6C29573C-163B-4273-A365-945565954568}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BDB-4436-93E4-E08DDF75073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{CC06A26C-3AFD-4B45-9D9D-DFD12F6A843E}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DB-4436-93E4-E08DDF75073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{82D95188-71A0-47D6-A114-BF7CC28F24FB}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DB-4436-93E4-E08DDF75073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{9BFD7840-C318-4F7C-8403-9CFE5E53F4CB}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DB-4436-93E4-E08DDF75073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{12811757-0DE7-47FE-9506-BD8E404FBF30}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DB-4436-93E4-E08DDF75073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{8D0292A4-546E-402C-96D0-66851856C5F0}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BDB-4436-93E4-E08DDF75073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{F8A991E9-DC28-4D46-AFE5-06054D164947}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BDB-4436-93E4-E08DDF75073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{4A4030F3-6949-407B-9ADC-318E4C411312}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BDB-4436-93E4-E08DDF75073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{56D44C58-F969-4D97-B4C5-1EBE998E68E1}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BDB-4436-93E4-E08DDF7507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53.6</c:v>
                </c:pt>
              </c:numCache>
            </c:numRef>
          </c:xVal>
          <c:yVal>
            <c:numRef>
              <c:f>公会計指標分析・財政指標組合せ分析表!$BP$55:$DC$55</c:f>
              <c:numCache>
                <c:formatCode>#,##0.0;"▲ "#,##0.0</c:formatCode>
                <c:ptCount val="40"/>
                <c:pt idx="24">
                  <c:v>20.2</c:v>
                </c:pt>
              </c:numCache>
            </c:numRef>
          </c:yVal>
          <c:smooth val="0"/>
          <c:extLst xmlns:c16r2="http://schemas.microsoft.com/office/drawing/2015/06/chart">
            <c:ext xmlns:c16="http://schemas.microsoft.com/office/drawing/2014/chart" uri="{C3380CC4-5D6E-409C-BE32-E72D297353CC}">
              <c16:uniqueId val="{00000013-ABDB-4436-93E4-E08DDF750734}"/>
            </c:ext>
          </c:extLst>
        </c:ser>
        <c:dLbls>
          <c:showLegendKey val="0"/>
          <c:showVal val="1"/>
          <c:showCatName val="0"/>
          <c:showSerName val="0"/>
          <c:showPercent val="0"/>
          <c:showBubbleSize val="0"/>
        </c:dLbls>
        <c:axId val="199615232"/>
        <c:axId val="199617152"/>
      </c:scatterChart>
      <c:valAx>
        <c:axId val="199615232"/>
        <c:scaling>
          <c:orientation val="minMax"/>
          <c:max val="56"/>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9617152"/>
        <c:crosses val="autoZero"/>
        <c:crossBetween val="midCat"/>
      </c:valAx>
      <c:valAx>
        <c:axId val="199617152"/>
        <c:scaling>
          <c:orientation val="minMax"/>
          <c:max val="2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9615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{CB8206DE-63A1-49ED-8A60-C4B2A517B52A}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F1A-46B8-A781-46749D9A0EB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{75097E33-B763-409C-B808-B1478E1C5451}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1A-46B8-A781-46749D9A0EB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{39F0A261-3E08-435A-9C84-7A90855F0690}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1A-46B8-A781-46749D9A0EB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{6451BB79-36CB-4FAE-844D-5DF54703DC1B}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1A-46B8-A781-46749D9A0EB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{9B3460DE-2469-4C2A-9EBF-340BB636CB8F}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1A-46B8-A781-46749D9A0EB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{27C1BA66-7CB3-4E02-BCC4-C224D4470C17}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F1A-46B8-A781-46749D9A0EB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{EB9001BF-1E86-4ECB-B628-26E7B3693892}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F1A-46B8-A781-46749D9A0EB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{68EC3641-2AD6-4F4D-B31F-F3E7F0E38833}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F1A-46B8-A781-46749D9A0EB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{9FAA5114-5A25-4914-AAC3-EFDB376B3998}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F1A-46B8-A781-46749D9A0E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10.3</c:v>
                </c:pt>
                <c:pt idx="16">
                  <c:v>9.9</c:v>
                </c:pt>
                <c:pt idx="24">
                  <c:v>10.9</c:v>
                </c:pt>
                <c:pt idx="32">
                  <c:v>12.7</c:v>
                </c:pt>
              </c:numCache>
            </c:numRef>
          </c:xVal>
          <c:yVal>
            <c:numRef>
              <c:f>公会計指標分析・財政指標組合せ分析表!$BP$73:$DC$73</c:f>
              <c:numCache>
                <c:formatCode>#,##0.0;"▲ "#,##0.0</c:formatCode>
                <c:ptCount val="40"/>
                <c:pt idx="0">
                  <c:v>9.8000000000000007</c:v>
                </c:pt>
                <c:pt idx="8">
                  <c:v>7.2</c:v>
                </c:pt>
                <c:pt idx="24">
                  <c:v>6.4</c:v>
                </c:pt>
                <c:pt idx="32">
                  <c:v>8.6</c:v>
                </c:pt>
              </c:numCache>
            </c:numRef>
          </c:yVal>
          <c:smooth val="0"/>
          <c:extLst xmlns:c16r2="http://schemas.microsoft.com/office/drawing/2015/06/chart">
            <c:ext xmlns:c16="http://schemas.microsoft.com/office/drawing/2014/chart" uri="{C3380CC4-5D6E-409C-BE32-E72D297353CC}">
              <c16:uniqueId val="{00000009-8F1A-46B8-A781-46749D9A0E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{CB353D6B-2E46-4E60-8CE4-1C5FB811F58B}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F1A-46B8-A781-46749D9A0E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{2C642BED-FB9A-401B-9632-8B8CB050EF48}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1A-46B8-A781-46749D9A0EB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{1D29B629-3443-432F-8DD0-EE7905A90B0A}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1A-46B8-A781-46749D9A0EB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{7DC150AA-8808-47E1-9BA9-067F8D25AD7E}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1A-46B8-A781-46749D9A0EB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{6E4C6DDC-729F-4A77-BAB0-7CC258C43BE4}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1A-46B8-A781-46749D9A0EB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{04C408E3-47BB-449F-BA85-C058896ABDD6}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F1A-46B8-A781-46749D9A0EB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{DDD7F030-C9F0-4668-A3AF-0A7DB30F359A}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F1A-46B8-A781-46749D9A0EB7}"/>
                </c:ext>
              </c:extLst>
            </c:dLbl>
            <c:dLbl>
              <c:idx val="24"/>
              <c:layout>
                <c:manualLayout>
                  <c:x val="-2.688394834541765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{8FC9D4B7-ED55-48AD-A11D-72AA2FC79898}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F1A-46B8-A781-46749D9A0EB7}"/>
                </c:ext>
              </c:extLst>
            </c:dLbl>
            <c:dLbl>
              <c:idx val="32"/>
              <c:layout>
                <c:manualLayout>
                  <c:x val="-3.651203489280362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{171DCDAF-300F-4257-B3D1-2DCABF439E60}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F1A-46B8-A781-46749D9A0E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8F1A-46B8-A781-46749D9A0EB7}"/>
            </c:ext>
          </c:extLst>
        </c:ser>
        <c:dLbls>
          <c:showLegendKey val="0"/>
          <c:showVal val="1"/>
          <c:showCatName val="0"/>
          <c:showSerName val="0"/>
          <c:showPercent val="0"/>
          <c:showBubbleSize val="0"/>
        </c:dLbls>
        <c:axId val="200495488"/>
        <c:axId val="200497408"/>
      </c:scatterChart>
      <c:valAx>
        <c:axId val="200495488"/>
        <c:scaling>
          <c:orientation val="minMax"/>
          <c:max val="13.1"/>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0497408"/>
        <c:crosses val="autoZero"/>
        <c:crossBetween val="midCat"/>
      </c:valAx>
      <c:valAx>
        <c:axId val="200497408"/>
        <c:scaling>
          <c:orientation val="minMax"/>
          <c:max val="6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0495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実質公債費比率の分子は、対前年度比で</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百万円の増となっている。これは、元利償還金が八幡平温泉郷引湯管整備事業の元金償還が始まったことなどで</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百万円増加していることが主な要因となっている。また、公営企業債の元利償還金に対する繰入金が増加傾向にあるので、今後も収支の状況を注視しながら抑制に努める。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将来負担比率の分子は、対前年度比で</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百万円の増となっている。これは、普通交付税の段階的縮減が始まり、財政調整基金を取り崩したことにより充当可能基金の額が</a:t>
          </a:r>
          <a:r>
            <a:rPr kumimoji="1" lang="en-US" altLang="ja-JP" sz="1400">
              <a:latin typeface="ＭＳ ゴシック" pitchFamily="49" charset="-128"/>
              <a:ea typeface="ＭＳ ゴシック" pitchFamily="49" charset="-128"/>
            </a:rPr>
            <a:t>685</a:t>
          </a:r>
          <a:r>
            <a:rPr kumimoji="1" lang="ja-JP" altLang="en-US" sz="1400">
              <a:latin typeface="ＭＳ ゴシック" pitchFamily="49" charset="-128"/>
              <a:ea typeface="ＭＳ ゴシック" pitchFamily="49" charset="-128"/>
            </a:rPr>
            <a:t>百万円、基準財政需要額算入見込額が</a:t>
          </a:r>
          <a:r>
            <a:rPr kumimoji="1" lang="en-US" altLang="ja-JP" sz="1400">
              <a:latin typeface="ＭＳ ゴシック" pitchFamily="49" charset="-128"/>
              <a:ea typeface="ＭＳ ゴシック" pitchFamily="49" charset="-128"/>
            </a:rPr>
            <a:t>643</a:t>
          </a:r>
          <a:r>
            <a:rPr kumimoji="1" lang="ja-JP" altLang="en-US" sz="1400">
              <a:latin typeface="ＭＳ ゴシック" pitchFamily="49" charset="-128"/>
              <a:ea typeface="ＭＳ ゴシック" pitchFamily="49" charset="-128"/>
            </a:rPr>
            <a:t>百万円減少したことによる。今後も公債費等義務的経費の削減を中心とし、財政の健全化に努める。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財政調整基金から財源不足分を、減債基金から合併特例債発行による地方債償還額の増による取り崩しなどにより、前年度に比べて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経営改革（第３次行政改革）への取り組みを通じて経常経費の削減に努め、財政調整基金の取り崩しを減らす。減債基金は、市債の償還が庁舎建設等でピークを迎えていることから公債費の平準化を図るために取り崩しを見込む。特定目的基金については、残高を勘案しつつ、総合計画の進捗を推し進めるため、設置目的に沿い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農と輝の大地基金：市の将来像である「農と輝の大地」の実現に向け、農業、観光及び商工業等の振興並びに市の恵みに満ちた資源を活用したまちづくりを推進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国際交流基金：国際交流施策の計画的推進と市民の国際感覚の助長を図る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地域振興基金：地域の特色を活かし、豊かな地域社会を構築する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がんばろう岩手基金：東日本大震災により被災した地方公共団体及び被災者に対する物資による支援又は義援金、その他支援に要する経費の財源に充てる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まちづくり基金：市の特色を活かし、創意工夫を凝らした独創的、個性的なまちづくり事業を推進する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百万円を取り崩したが、今後の公共施設の長寿命化、建て替え、取り壊し等を見込み、市有財産整備基金へ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残高を勘案しつつ、総合計画の進捗を推し進めるため、設置目的に沿い取り崩していく。市有財産整備基金については取り崩すだけでなく、今後策定する公共施設等総合管理計画の個別計画を勘案し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普通交付税の合併算定替による特例措置の終了に伴う縮減等で生じた財源不足分の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災害などの急な財政需要に対応するため、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億円程度をめどに積み立てることとしている。行政経営改革（第３次行政改革）への取り組みを通じて経常経費の削減に努める。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公債費の平準化を図るために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市債の償還が庁舎建設（合併特例債事業）等でピークを迎えていることから公債費の平準化を図るために平成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年度まで取り崩しを見込んでいる。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72</xdr:row>
      <xdr:rowOff>0</xdr:rowOff>
    </xdr:from>
    <xdr:to>
      <xdr:col>91</xdr:col>
      <xdr:colOff>0</xdr:colOff>
      <xdr:row>74</xdr:row>
      <xdr:rowOff>0</xdr:rowOff>
    </xdr:to>
    <xdr:sp macro="" textlink="">
      <xdr:nvSpPr>
        <xdr:cNvPr id="4" name="正方形/長方形 3"/>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有形固定資産減価償却率は、類似団体内平均値を下回っている。平成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月に策定した公共施設等総合管理計画において、公共施設等の長寿命化、統廃合等を掲げており、今後策定予定の個別施設計画に基づき老朽化対策に取り組んでいく。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1" name="テキスト ボックス 50"/>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1" name="テキスト ボックス 6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3" name="直線コネクタ 62"/>
        <xdr:cNvCxnSpPr/>
      </xdr:nvCxnSpPr>
      <xdr:spPr>
        <a:xfrm flipV="1">
          <a:off x="476059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66" name="有形固定資産減価償却率最大値テキスト"/>
        <xdr:cNvSpPr txBox="1"/>
      </xdr:nvSpPr>
      <xdr:spPr>
        <a:xfrm>
          <a:off x="481330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67" name="直線コネクタ 66"/>
        <xdr:cNvCxnSpPr/>
      </xdr:nvCxnSpPr>
      <xdr:spPr>
        <a:xfrm>
          <a:off x="4673600" y="528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1" name="フローチャート: 判断 70"/>
        <xdr:cNvSpPr/>
      </xdr:nvSpPr>
      <xdr:spPr>
        <a:xfrm>
          <a:off x="3238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80010</xdr:rowOff>
    </xdr:from>
    <xdr:to>
      <xdr:col>19</xdr:col>
      <xdr:colOff>187325</xdr:colOff>
      <xdr:row>33</xdr:row>
      <xdr:rowOff>10160</xdr:rowOff>
    </xdr:to>
    <xdr:sp macro="" textlink="">
      <xdr:nvSpPr>
        <xdr:cNvPr id="77" name="楕円 76"/>
        <xdr:cNvSpPr/>
      </xdr:nvSpPr>
      <xdr:spPr>
        <a:xfrm>
          <a:off x="4000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107078</xdr:rowOff>
    </xdr:from>
    <xdr:ext cx="405111" cy="259045"/>
    <xdr:sp macro="" textlink="">
      <xdr:nvSpPr>
        <xdr:cNvPr id="78"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79" name="n_2aveValue有形固定資産減価償却率"/>
        <xdr:cNvSpPr txBox="1"/>
      </xdr:nvSpPr>
      <xdr:spPr>
        <a:xfrm>
          <a:off x="3086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1287</xdr:rowOff>
    </xdr:from>
    <xdr:ext cx="405111" cy="259045"/>
    <xdr:sp macro="" textlink="">
      <xdr:nvSpPr>
        <xdr:cNvPr id="80" name="n_1mainValue有形固定資産減価償却率"/>
        <xdr:cNvSpPr txBox="1"/>
      </xdr:nvSpPr>
      <xdr:spPr>
        <a:xfrm>
          <a:off x="38360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3" name="正方形/長方形 8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4" name="正方形/長方形 8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5" name="正方形/長方形 8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6" name="正方形/長方形 8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7" name="正方形/長方形 8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8" name="正方形/長方形 8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9" name="正方形/長方形 8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0" name="正方形/長方形 8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1" name="正方形/長方形 9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2" name="正方形/長方形 9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3" name="テキスト ボックス 9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債務償還可能年数は、類似団体内平均値を下回っている。今後も将来負担額が過大にならないよう取り組んでいく。</a:t>
          </a:r>
        </a:p>
      </xdr:txBody>
    </xdr:sp>
    <xdr:clientData/>
  </xdr:twoCellAnchor>
  <xdr:oneCellAnchor>
    <xdr:from>
      <xdr:col>57</xdr:col>
      <xdr:colOff>111125</xdr:colOff>
      <xdr:row>23</xdr:row>
      <xdr:rowOff>47625</xdr:rowOff>
    </xdr:from>
    <xdr:ext cx="349839" cy="225703"/>
    <xdr:sp macro="" textlink="">
      <xdr:nvSpPr>
        <xdr:cNvPr id="94" name="テキスト ボックス 9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5" name="直線コネクタ 9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6" name="直線コネクタ 9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7" name="テキスト ボックス 9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8" name="直線コネクタ 9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99" name="テキスト ボックス 98"/>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0" name="直線コネクタ 9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1" name="テキスト ボックス 100"/>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2" name="直線コネクタ 10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3" name="テキスト ボックス 102"/>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4" name="直線コネクタ 10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5" name="テキスト ボックス 104"/>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6" name="直線コネクタ 10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7" name="テキスト ボックス 106"/>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1" name="直線コネクタ 110"/>
        <xdr:cNvCxnSpPr/>
      </xdr:nvCxnSpPr>
      <xdr:spPr>
        <a:xfrm flipV="1">
          <a:off x="14793595"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2"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3" name="直線コネクタ 11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4" name="債務償還可能年数最大値テキスト"/>
        <xdr:cNvSpPr txBox="1"/>
      </xdr:nvSpPr>
      <xdr:spPr>
        <a:xfrm>
          <a:off x="14846300"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15" name="直線コネクタ 114"/>
        <xdr:cNvCxnSpPr/>
      </xdr:nvCxnSpPr>
      <xdr:spPr>
        <a:xfrm>
          <a:off x="14706600" y="54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103159</xdr:rowOff>
    </xdr:from>
    <xdr:ext cx="340478" cy="259045"/>
    <xdr:sp macro="" textlink="">
      <xdr:nvSpPr>
        <xdr:cNvPr id="116" name="債務償還可能年数平均値テキスト"/>
        <xdr:cNvSpPr txBox="1"/>
      </xdr:nvSpPr>
      <xdr:spPr>
        <a:xfrm>
          <a:off x="14846300" y="6018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17" name="フローチャート: 判断 116"/>
        <xdr:cNvSpPr/>
      </xdr:nvSpPr>
      <xdr:spPr>
        <a:xfrm>
          <a:off x="147447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23" name="楕円 122"/>
        <xdr:cNvSpPr/>
      </xdr:nvSpPr>
      <xdr:spPr>
        <a:xfrm>
          <a:off x="14744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24" name="債務償還可能年数該当値テキスト"/>
        <xdr:cNvSpPr txBox="1"/>
      </xdr:nvSpPr>
      <xdr:spPr>
        <a:xfrm>
          <a:off x="14846300" y="6247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6348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673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4673600" y="655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584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746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141605</xdr:rowOff>
    </xdr:from>
    <xdr:to>
      <xdr:col>20</xdr:col>
      <xdr:colOff>38100</xdr:colOff>
      <xdr:row>42</xdr:row>
      <xdr:rowOff>71755</xdr:rowOff>
    </xdr:to>
    <xdr:sp macro="" textlink="">
      <xdr:nvSpPr>
        <xdr:cNvPr id="70" name="楕円 69"/>
        <xdr:cNvSpPr/>
      </xdr:nvSpPr>
      <xdr:spPr>
        <a:xfrm>
          <a:off x="3746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12082</xdr:rowOff>
    </xdr:from>
    <xdr:ext cx="405111" cy="259045"/>
    <xdr:sp macro="" textlink="">
      <xdr:nvSpPr>
        <xdr:cNvPr id="71" name="n_1aveValue【道路】&#10;有形固定資産減価償却率"/>
        <xdr:cNvSpPr txBox="1"/>
      </xdr:nvSpPr>
      <xdr:spPr>
        <a:xfrm>
          <a:off x="358204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2"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62882</xdr:rowOff>
    </xdr:from>
    <xdr:ext cx="405111" cy="259045"/>
    <xdr:sp macro="" textlink="">
      <xdr:nvSpPr>
        <xdr:cNvPr id="73" name="n_1mainValue【道路】&#10;有形固定資産減価償却率"/>
        <xdr:cNvSpPr txBox="1"/>
      </xdr:nvSpPr>
      <xdr:spPr>
        <a:xfrm>
          <a:off x="3582044"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97" name="直線コネクタ 96"/>
        <xdr:cNvCxnSpPr/>
      </xdr:nvCxnSpPr>
      <xdr:spPr>
        <a:xfrm flipV="1">
          <a:off x="10476865"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98" name="【道路】&#10;一人当たり延長最小値テキスト"/>
        <xdr:cNvSpPr txBox="1"/>
      </xdr:nvSpPr>
      <xdr:spPr>
        <a:xfrm>
          <a:off x="10515600"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99" name="直線コネクタ 98"/>
        <xdr:cNvCxnSpPr/>
      </xdr:nvCxnSpPr>
      <xdr:spPr>
        <a:xfrm>
          <a:off x="10388600" y="72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0" name="【道路】&#10;一人当たり延長最大値テキスト"/>
        <xdr:cNvSpPr txBox="1"/>
      </xdr:nvSpPr>
      <xdr:spPr>
        <a:xfrm>
          <a:off x="10515600"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1" name="直線コネクタ 100"/>
        <xdr:cNvCxnSpPr/>
      </xdr:nvCxnSpPr>
      <xdr:spPr>
        <a:xfrm>
          <a:off x="10388600" y="586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2" name="【道路】&#10;一人当たり延長平均値テキスト"/>
        <xdr:cNvSpPr txBox="1"/>
      </xdr:nvSpPr>
      <xdr:spPr>
        <a:xfrm>
          <a:off x="10515600" y="6614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3" name="フローチャート: 判断 102"/>
        <xdr:cNvSpPr/>
      </xdr:nvSpPr>
      <xdr:spPr>
        <a:xfrm>
          <a:off x="10426700" y="663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04" name="フローチャート: 判断 103"/>
        <xdr:cNvSpPr/>
      </xdr:nvSpPr>
      <xdr:spPr>
        <a:xfrm>
          <a:off x="9588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05" name="フローチャート: 判断 104"/>
        <xdr:cNvSpPr/>
      </xdr:nvSpPr>
      <xdr:spPr>
        <a:xfrm>
          <a:off x="8699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32601</xdr:rowOff>
    </xdr:from>
    <xdr:to>
      <xdr:col>50</xdr:col>
      <xdr:colOff>165100</xdr:colOff>
      <xdr:row>37</xdr:row>
      <xdr:rowOff>134201</xdr:rowOff>
    </xdr:to>
    <xdr:sp macro="" textlink="">
      <xdr:nvSpPr>
        <xdr:cNvPr id="111" name="楕円 110"/>
        <xdr:cNvSpPr/>
      </xdr:nvSpPr>
      <xdr:spPr>
        <a:xfrm>
          <a:off x="9588500" y="63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10704</xdr:rowOff>
    </xdr:from>
    <xdr:ext cx="534377" cy="259045"/>
    <xdr:sp macro="" textlink="">
      <xdr:nvSpPr>
        <xdr:cNvPr id="112" name="n_1aveValue【道路】&#10;一人当たり延長"/>
        <xdr:cNvSpPr txBox="1"/>
      </xdr:nvSpPr>
      <xdr:spPr>
        <a:xfrm>
          <a:off x="93594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72166</xdr:rowOff>
    </xdr:from>
    <xdr:ext cx="534377" cy="259045"/>
    <xdr:sp macro="" textlink="">
      <xdr:nvSpPr>
        <xdr:cNvPr id="113" name="n_2aveValue【道路】&#10;一人当たり延長"/>
        <xdr:cNvSpPr txBox="1"/>
      </xdr:nvSpPr>
      <xdr:spPr>
        <a:xfrm>
          <a:off x="8483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150728</xdr:rowOff>
    </xdr:from>
    <xdr:ext cx="534377" cy="259045"/>
    <xdr:sp macro="" textlink="">
      <xdr:nvSpPr>
        <xdr:cNvPr id="114" name="n_1mainValue【道路】&#10;一人当たり延長"/>
        <xdr:cNvSpPr txBox="1"/>
      </xdr:nvSpPr>
      <xdr:spPr>
        <a:xfrm>
          <a:off x="9359411" y="615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5" name="テキスト ボックス 12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6" name="直線コネクタ 12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7" name="テキスト ボックス 12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8" name="直線コネクタ 12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9" name="テキスト ボックス 12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0" name="直線コネクタ 12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1" name="テキスト ボックス 13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2" name="直線コネクタ 13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3" name="テキスト ボックス 132"/>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37" name="直線コネクタ 136"/>
        <xdr:cNvCxnSpPr/>
      </xdr:nvCxnSpPr>
      <xdr:spPr>
        <a:xfrm flipV="1">
          <a:off x="4634865" y="980008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38" name="【橋りょう・トンネル】&#10;有形固定資産減価償却率最小値テキスト"/>
        <xdr:cNvSpPr txBox="1"/>
      </xdr:nvSpPr>
      <xdr:spPr>
        <a:xfrm>
          <a:off x="46736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39" name="直線コネクタ 138"/>
        <xdr:cNvCxnSpPr/>
      </xdr:nvCxnSpPr>
      <xdr:spPr>
        <a:xfrm>
          <a:off x="4546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40" name="【橋りょう・トンネル】&#10;有形固定資産減価償却率最大値テキスト"/>
        <xdr:cNvSpPr txBox="1"/>
      </xdr:nvSpPr>
      <xdr:spPr>
        <a:xfrm>
          <a:off x="4673600" y="957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41" name="直線コネクタ 140"/>
        <xdr:cNvCxnSpPr/>
      </xdr:nvCxnSpPr>
      <xdr:spPr>
        <a:xfrm>
          <a:off x="4546600" y="980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42" name="【橋りょう・トンネ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43" name="フローチャート: 判断 142"/>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44" name="フローチャート: 判断 143"/>
        <xdr:cNvSpPr/>
      </xdr:nvSpPr>
      <xdr:spPr>
        <a:xfrm>
          <a:off x="3746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45" name="フローチャート: 判断 144"/>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51" name="楕円 150"/>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105935</xdr:rowOff>
    </xdr:from>
    <xdr:ext cx="405111" cy="259045"/>
    <xdr:sp macro="" textlink="">
      <xdr:nvSpPr>
        <xdr:cNvPr id="152" name="n_1aveValue【橋りょう・トンネル】&#10;有形固定資産減価償却率"/>
        <xdr:cNvSpPr txBox="1"/>
      </xdr:nvSpPr>
      <xdr:spPr>
        <a:xfrm>
          <a:off x="35820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53" name="n_2aveValue【橋りょう・トンネル】&#10;有形固定資産減価償却率"/>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154" name="n_1mainValue【橋りょう・トンネル】&#10;有形固定資産減価償却率"/>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5" name="直線コネクタ 16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6" name="テキスト ボックス 16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7" name="直線コネクタ 16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68" name="テキスト ボックス 16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69" name="直線コネクタ 16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0" name="テキスト ボックス 16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1" name="直線コネクタ 17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72" name="テキスト ボックス 17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3" name="直線コネクタ 17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74" name="テキスト ボックス 17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5" name="直線コネクタ 17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76" name="テキスト ボックス 17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60</xdr:row>
      <xdr:rowOff>52667</xdr:rowOff>
    </xdr:from>
    <xdr:to>
      <xdr:col>54</xdr:col>
      <xdr:colOff>189865</xdr:colOff>
      <xdr:row>64</xdr:row>
      <xdr:rowOff>99389</xdr:rowOff>
    </xdr:to>
    <xdr:cxnSp macro="">
      <xdr:nvCxnSpPr>
        <xdr:cNvPr id="180" name="直線コネクタ 179"/>
        <xdr:cNvCxnSpPr/>
      </xdr:nvCxnSpPr>
      <xdr:spPr>
        <a:xfrm flipV="1">
          <a:off x="10476865" y="10339667"/>
          <a:ext cx="0" cy="732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103216</xdr:rowOff>
    </xdr:from>
    <xdr:ext cx="534377" cy="259045"/>
    <xdr:sp macro="" textlink="">
      <xdr:nvSpPr>
        <xdr:cNvPr id="181" name="【橋りょう・トンネル】&#10;一人当たり有形固定資産（償却資産）額最小値テキスト"/>
        <xdr:cNvSpPr txBox="1"/>
      </xdr:nvSpPr>
      <xdr:spPr>
        <a:xfrm>
          <a:off x="10515600" y="1107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99389</xdr:rowOff>
    </xdr:from>
    <xdr:to>
      <xdr:col>55</xdr:col>
      <xdr:colOff>88900</xdr:colOff>
      <xdr:row>64</xdr:row>
      <xdr:rowOff>99389</xdr:rowOff>
    </xdr:to>
    <xdr:cxnSp macro="">
      <xdr:nvCxnSpPr>
        <xdr:cNvPr id="182" name="直線コネクタ 181"/>
        <xdr:cNvCxnSpPr/>
      </xdr:nvCxnSpPr>
      <xdr:spPr>
        <a:xfrm>
          <a:off x="10388600" y="1107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170794</xdr:rowOff>
    </xdr:from>
    <xdr:ext cx="599010" cy="259045"/>
    <xdr:sp macro="" textlink="">
      <xdr:nvSpPr>
        <xdr:cNvPr id="183" name="【橋りょう・トンネル】&#10;一人当たり有形固定資産（償却資産）額最大値テキスト"/>
        <xdr:cNvSpPr txBox="1"/>
      </xdr:nvSpPr>
      <xdr:spPr>
        <a:xfrm>
          <a:off x="10515600" y="1011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52667</xdr:rowOff>
    </xdr:from>
    <xdr:to>
      <xdr:col>55</xdr:col>
      <xdr:colOff>88900</xdr:colOff>
      <xdr:row>60</xdr:row>
      <xdr:rowOff>52667</xdr:rowOff>
    </xdr:to>
    <xdr:cxnSp macro="">
      <xdr:nvCxnSpPr>
        <xdr:cNvPr id="184" name="直線コネクタ 183"/>
        <xdr:cNvCxnSpPr/>
      </xdr:nvCxnSpPr>
      <xdr:spPr>
        <a:xfrm>
          <a:off x="10388600" y="1033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118269</xdr:rowOff>
    </xdr:from>
    <xdr:ext cx="599010" cy="259045"/>
    <xdr:sp macro="" textlink="">
      <xdr:nvSpPr>
        <xdr:cNvPr id="185" name="【橋りょう・トンネル】&#10;一人当たり有形固定資産（償却資産）額平均値テキスト"/>
        <xdr:cNvSpPr txBox="1"/>
      </xdr:nvSpPr>
      <xdr:spPr>
        <a:xfrm>
          <a:off x="10515600" y="107481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139842</xdr:rowOff>
    </xdr:from>
    <xdr:to>
      <xdr:col>55</xdr:col>
      <xdr:colOff>50800</xdr:colOff>
      <xdr:row>63</xdr:row>
      <xdr:rowOff>69992</xdr:rowOff>
    </xdr:to>
    <xdr:sp macro="" textlink="">
      <xdr:nvSpPr>
        <xdr:cNvPr id="186" name="フローチャート: 判断 185"/>
        <xdr:cNvSpPr/>
      </xdr:nvSpPr>
      <xdr:spPr>
        <a:xfrm>
          <a:off x="10426700" y="107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101497</xdr:rowOff>
    </xdr:from>
    <xdr:to>
      <xdr:col>50</xdr:col>
      <xdr:colOff>165100</xdr:colOff>
      <xdr:row>63</xdr:row>
      <xdr:rowOff>31647</xdr:rowOff>
    </xdr:to>
    <xdr:sp macro="" textlink="">
      <xdr:nvSpPr>
        <xdr:cNvPr id="187" name="フローチャート: 判断 186"/>
        <xdr:cNvSpPr/>
      </xdr:nvSpPr>
      <xdr:spPr>
        <a:xfrm>
          <a:off x="9588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126291</xdr:rowOff>
    </xdr:from>
    <xdr:to>
      <xdr:col>46</xdr:col>
      <xdr:colOff>38100</xdr:colOff>
      <xdr:row>63</xdr:row>
      <xdr:rowOff>56441</xdr:rowOff>
    </xdr:to>
    <xdr:sp macro="" textlink="">
      <xdr:nvSpPr>
        <xdr:cNvPr id="188" name="フローチャート: 判断 187"/>
        <xdr:cNvSpPr/>
      </xdr:nvSpPr>
      <xdr:spPr>
        <a:xfrm>
          <a:off x="8699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90007</xdr:rowOff>
    </xdr:from>
    <xdr:to>
      <xdr:col>50</xdr:col>
      <xdr:colOff>165100</xdr:colOff>
      <xdr:row>56</xdr:row>
      <xdr:rowOff>20157</xdr:rowOff>
    </xdr:to>
    <xdr:sp macro="" textlink="">
      <xdr:nvSpPr>
        <xdr:cNvPr id="194" name="楕円 193"/>
        <xdr:cNvSpPr/>
      </xdr:nvSpPr>
      <xdr:spPr>
        <a:xfrm>
          <a:off x="9588500" y="95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22774</xdr:rowOff>
    </xdr:from>
    <xdr:ext cx="599010" cy="259045"/>
    <xdr:sp macro="" textlink="">
      <xdr:nvSpPr>
        <xdr:cNvPr id="195" name="n_1aveValue【橋りょう・トンネル】&#10;一人当たり有形固定資産（償却資産）額"/>
        <xdr:cNvSpPr txBox="1"/>
      </xdr:nvSpPr>
      <xdr:spPr>
        <a:xfrm>
          <a:off x="9327095" y="1082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72968</xdr:rowOff>
    </xdr:from>
    <xdr:ext cx="599010" cy="259045"/>
    <xdr:sp macro="" textlink="">
      <xdr:nvSpPr>
        <xdr:cNvPr id="196" name="n_2aveValue【橋りょう・トンネル】&#10;一人当たり有形固定資産（償却資産）額"/>
        <xdr:cNvSpPr txBox="1"/>
      </xdr:nvSpPr>
      <xdr:spPr>
        <a:xfrm>
          <a:off x="8450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36684</xdr:rowOff>
    </xdr:from>
    <xdr:ext cx="690189" cy="259045"/>
    <xdr:sp macro="" textlink="">
      <xdr:nvSpPr>
        <xdr:cNvPr id="197" name="n_1mainValue【橋りょう・トンネル】&#10;一人当たり有形固定資産（償却資産）額"/>
        <xdr:cNvSpPr txBox="1"/>
      </xdr:nvSpPr>
      <xdr:spPr>
        <a:xfrm>
          <a:off x="9281505" y="9294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09" name="直線コネクタ 208"/>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10" name="テキスト ボックス 209"/>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11" name="直線コネクタ 210"/>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2" name="テキスト ボックス 211"/>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13" name="直線コネクタ 212"/>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14" name="テキスト ボックス 213"/>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17" name="直線コネクタ 216"/>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18" name="テキスト ボックス 217"/>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9" name="直線コネクタ 218"/>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0" name="テキスト ボックス 219"/>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21" name="直線コネクタ 220"/>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22" name="テキスト ボックス 221"/>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26" name="直線コネクタ 225"/>
        <xdr:cNvCxnSpPr/>
      </xdr:nvCxnSpPr>
      <xdr:spPr>
        <a:xfrm flipV="1">
          <a:off x="46348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27"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28" name="直線コネクタ 227"/>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9"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0" name="直線コネクタ 229"/>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31" name="【公営住宅】&#10;有形固定資産減価償却率平均値テキスト"/>
        <xdr:cNvSpPr txBox="1"/>
      </xdr:nvSpPr>
      <xdr:spPr>
        <a:xfrm>
          <a:off x="4673600" y="1414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32" name="フローチャート: 判断 231"/>
        <xdr:cNvSpPr/>
      </xdr:nvSpPr>
      <xdr:spPr>
        <a:xfrm>
          <a:off x="45847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33" name="フローチャート: 判断 23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34" name="フローチャート: 判断 233"/>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240" name="楕円 239"/>
        <xdr:cNvSpPr/>
      </xdr:nvSpPr>
      <xdr:spPr>
        <a:xfrm>
          <a:off x="3746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xdr:rowOff>
    </xdr:from>
    <xdr:ext cx="405111" cy="259045"/>
    <xdr:sp macro="" textlink="">
      <xdr:nvSpPr>
        <xdr:cNvPr id="241"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42" name="n_2aveValue【公営住宅】&#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243" name="n_1mainValue【公営住宅】&#10;有形固定資産減価償却率"/>
        <xdr:cNvSpPr txBox="1"/>
      </xdr:nvSpPr>
      <xdr:spPr>
        <a:xfrm>
          <a:off x="3582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69" name="直線コネクタ 268"/>
        <xdr:cNvCxnSpPr/>
      </xdr:nvCxnSpPr>
      <xdr:spPr>
        <a:xfrm flipV="1">
          <a:off x="10476865" y="13456267"/>
          <a:ext cx="0" cy="128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70" name="【公営住宅】&#10;一人当たり面積最小値テキスト"/>
        <xdr:cNvSpPr txBox="1"/>
      </xdr:nvSpPr>
      <xdr:spPr>
        <a:xfrm>
          <a:off x="10515600" y="147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71" name="直線コネクタ 270"/>
        <xdr:cNvCxnSpPr/>
      </xdr:nvCxnSpPr>
      <xdr:spPr>
        <a:xfrm>
          <a:off x="10388600" y="1474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272" name="【公営住宅】&#10;一人当たり面積最大値テキスト"/>
        <xdr:cNvSpPr txBox="1"/>
      </xdr:nvSpPr>
      <xdr:spPr>
        <a:xfrm>
          <a:off x="10515600" y="132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273" name="直線コネクタ 272"/>
        <xdr:cNvCxnSpPr/>
      </xdr:nvCxnSpPr>
      <xdr:spPr>
        <a:xfrm>
          <a:off x="10388600" y="134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274" name="【公営住宅】&#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275" name="フローチャート: 判断 274"/>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276" name="フローチャート: 判断 275"/>
        <xdr:cNvSpPr/>
      </xdr:nvSpPr>
      <xdr:spPr>
        <a:xfrm>
          <a:off x="958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277" name="フローチャート: 判断 276"/>
        <xdr:cNvSpPr/>
      </xdr:nvSpPr>
      <xdr:spPr>
        <a:xfrm>
          <a:off x="8699500" y="1422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283" name="楕円 282"/>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133911</xdr:rowOff>
    </xdr:from>
    <xdr:ext cx="469744" cy="259045"/>
    <xdr:sp macro="" textlink="">
      <xdr:nvSpPr>
        <xdr:cNvPr id="284" name="n_1aveValue【公営住宅】&#10;一人当たり面積"/>
        <xdr:cNvSpPr txBox="1"/>
      </xdr:nvSpPr>
      <xdr:spPr>
        <a:xfrm>
          <a:off x="9391727" y="143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109019</xdr:rowOff>
    </xdr:from>
    <xdr:ext cx="469744" cy="259045"/>
    <xdr:sp macro="" textlink="">
      <xdr:nvSpPr>
        <xdr:cNvPr id="285" name="n_2aveValue【公営住宅】&#10;一人当たり面積"/>
        <xdr:cNvSpPr txBox="1"/>
      </xdr:nvSpPr>
      <xdr:spPr>
        <a:xfrm>
          <a:off x="8515427" y="1399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286" name="n_1main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8" name="正方形/長方形 28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9" name="正方形/長方形 28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0" name="正方形/長方形 28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1" name="正方形/長方形 29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2" name="正方形/長方形 29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3" name="正方形/長方形 29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4" name="正方形/長方形 29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6" name="正方形/長方形 2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7" name="正方形/長方形 2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8" name="正方形/長方形 2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9" name="正方形/長方形 2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0" name="正方形/長方形 2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1" name="正方形/長方形 3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2" name="正方形/長方形 30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3" name="正方形/長方形 3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4" name="正方形/長方形 3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5" name="正方形/長方形 3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6" name="正方形/長方形 3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7" name="正方形/長方形 3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8" name="正方形/長方形 3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9" name="正方形/長方形 3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正方形/長方形 3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1" name="テキスト ボックス 3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2" name="直線コネクタ 3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3" name="テキスト ボックス 31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14" name="直線コネクタ 31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15" name="テキスト ボックス 31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16" name="直線コネクタ 31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7" name="テキスト ボックス 31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8" name="直線コネクタ 31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9" name="テキスト ボックス 31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20" name="直線コネクタ 31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21" name="テキスト ボックス 32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3" name="テキスト ボックス 32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325" name="直線コネクタ 324"/>
        <xdr:cNvCxnSpPr/>
      </xdr:nvCxnSpPr>
      <xdr:spPr>
        <a:xfrm flipV="1">
          <a:off x="16318864"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326" name="【認定こども園・幼稚園・保育所】&#10;有形固定資産減価償却率最小値テキスト"/>
        <xdr:cNvSpPr txBox="1"/>
      </xdr:nvSpPr>
      <xdr:spPr>
        <a:xfrm>
          <a:off x="16357600"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327" name="直線コネクタ 326"/>
        <xdr:cNvCxnSpPr/>
      </xdr:nvCxnSpPr>
      <xdr:spPr>
        <a:xfrm>
          <a:off x="16230600" y="689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328" name="【認定こども園・幼稚園・保育所】&#10;有形固定資産減価償却率最大値テキスト"/>
        <xdr:cNvSpPr txBox="1"/>
      </xdr:nvSpPr>
      <xdr:spPr>
        <a:xfrm>
          <a:off x="16357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329" name="直線コネクタ 328"/>
        <xdr:cNvCxnSpPr/>
      </xdr:nvCxnSpPr>
      <xdr:spPr>
        <a:xfrm>
          <a:off x="16230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65549</xdr:rowOff>
    </xdr:from>
    <xdr:ext cx="405111" cy="259045"/>
    <xdr:sp macro="" textlink="">
      <xdr:nvSpPr>
        <xdr:cNvPr id="330" name="【認定こども園・幼稚園・保育所】&#10;有形固定資産減価償却率平均値テキスト"/>
        <xdr:cNvSpPr txBox="1"/>
      </xdr:nvSpPr>
      <xdr:spPr>
        <a:xfrm>
          <a:off x="163576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331" name="フローチャート: 判断 330"/>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332" name="フローチャート: 判断 331"/>
        <xdr:cNvSpPr/>
      </xdr:nvSpPr>
      <xdr:spPr>
        <a:xfrm>
          <a:off x="15430500"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333" name="フローチャート: 判断 332"/>
        <xdr:cNvSpPr/>
      </xdr:nvSpPr>
      <xdr:spPr>
        <a:xfrm>
          <a:off x="14541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339" name="楕円 338"/>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97553</xdr:rowOff>
    </xdr:from>
    <xdr:ext cx="405111" cy="259045"/>
    <xdr:sp macro="" textlink="">
      <xdr:nvSpPr>
        <xdr:cNvPr id="340" name="n_1aveValue【認定こども園・幼稚園・保育所】&#10;有形固定資産減価償却率"/>
        <xdr:cNvSpPr txBox="1"/>
      </xdr:nvSpPr>
      <xdr:spPr>
        <a:xfrm>
          <a:off x="152660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93235</xdr:rowOff>
    </xdr:from>
    <xdr:ext cx="405111" cy="259045"/>
    <xdr:sp macro="" textlink="">
      <xdr:nvSpPr>
        <xdr:cNvPr id="341" name="n_2aveValue【認定こども園・幼稚園・保育所】&#10;有形固定資産減価償却率"/>
        <xdr:cNvSpPr txBox="1"/>
      </xdr:nvSpPr>
      <xdr:spPr>
        <a:xfrm>
          <a:off x="143897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29227</xdr:rowOff>
    </xdr:from>
    <xdr:ext cx="405111" cy="259045"/>
    <xdr:sp macro="" textlink="">
      <xdr:nvSpPr>
        <xdr:cNvPr id="342" name="n_1mainValue【認定こども園・幼稚園・保育所】&#10;有形固定資産減価償却率"/>
        <xdr:cNvSpPr txBox="1"/>
      </xdr:nvSpPr>
      <xdr:spPr>
        <a:xfrm>
          <a:off x="15266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3" name="正方形/長方形 3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4" name="正方形/長方形 3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5" name="正方形/長方形 3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6" name="正方形/長方形 3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7" name="正方形/長方形 3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8" name="正方形/長方形 3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9" name="正方形/長方形 3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0" name="正方形/長方形 3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1" name="テキスト ボックス 3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2" name="直線コネクタ 3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3" name="直線コネクタ 3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4" name="テキスト ボックス 35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5" name="直線コネクタ 3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6" name="テキスト ボックス 35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7" name="直線コネクタ 3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8" name="テキスト ボックス 35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9" name="直線コネクタ 3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0" name="テキスト ボックス 35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1" name="直線コネクタ 3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2" name="テキスト ボックス 36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4" name="テキスト ボックス 3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366" name="直線コネクタ 365"/>
        <xdr:cNvCxnSpPr/>
      </xdr:nvCxnSpPr>
      <xdr:spPr>
        <a:xfrm flipV="1">
          <a:off x="221608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367"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368" name="直線コネクタ 367"/>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69"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0" name="直線コネクタ 369"/>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91457</xdr:rowOff>
    </xdr:from>
    <xdr:ext cx="469744" cy="259045"/>
    <xdr:sp macro="" textlink="">
      <xdr:nvSpPr>
        <xdr:cNvPr id="371" name="【認定こども園・幼稚園・保育所】&#10;一人当たり面積平均値テキスト"/>
        <xdr:cNvSpPr txBox="1"/>
      </xdr:nvSpPr>
      <xdr:spPr>
        <a:xfrm>
          <a:off x="221996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372" name="フローチャート: 判断 371"/>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373" name="フローチャート: 判断 372"/>
        <xdr:cNvSpPr/>
      </xdr:nvSpPr>
      <xdr:spPr>
        <a:xfrm>
          <a:off x="2127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374" name="フローチャート: 判断 373"/>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55880</xdr:rowOff>
    </xdr:from>
    <xdr:to>
      <xdr:col>112</xdr:col>
      <xdr:colOff>38100</xdr:colOff>
      <xdr:row>39</xdr:row>
      <xdr:rowOff>157480</xdr:rowOff>
    </xdr:to>
    <xdr:sp macro="" textlink="">
      <xdr:nvSpPr>
        <xdr:cNvPr id="380" name="楕円 379"/>
        <xdr:cNvSpPr/>
      </xdr:nvSpPr>
      <xdr:spPr>
        <a:xfrm>
          <a:off x="2127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113047</xdr:rowOff>
    </xdr:from>
    <xdr:ext cx="469744" cy="259045"/>
    <xdr:sp macro="" textlink="">
      <xdr:nvSpPr>
        <xdr:cNvPr id="381" name="n_1aveValue【認定こども園・幼稚園・保育所】&#10;一人当たり面積"/>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382" name="n_2ave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148607</xdr:rowOff>
    </xdr:from>
    <xdr:ext cx="469744" cy="259045"/>
    <xdr:sp macro="" textlink="">
      <xdr:nvSpPr>
        <xdr:cNvPr id="383" name="n_1mainValue【認定こども園・幼稚園・保育所】&#10;一人当たり面積"/>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4" name="テキスト ボックス 39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5" name="直線コネクタ 39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6" name="テキスト ボックス 39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7" name="直線コネクタ 39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8" name="テキスト ボックス 39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9" name="直線コネクタ 39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0" name="テキスト ボックス 39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1" name="直線コネクタ 40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2" name="テキスト ボックス 40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406" name="直線コネクタ 405"/>
        <xdr:cNvCxnSpPr/>
      </xdr:nvCxnSpPr>
      <xdr:spPr>
        <a:xfrm flipV="1">
          <a:off x="16318864"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407" name="【学校施設】&#10;有形固定資産減価償却率最小値テキスト"/>
        <xdr:cNvSpPr txBox="1"/>
      </xdr:nvSpPr>
      <xdr:spPr>
        <a:xfrm>
          <a:off x="163576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408" name="直線コネクタ 407"/>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09" name="【学校施設】&#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10" name="直線コネクタ 409"/>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112793</xdr:rowOff>
    </xdr:from>
    <xdr:ext cx="405111" cy="259045"/>
    <xdr:sp macro="" textlink="">
      <xdr:nvSpPr>
        <xdr:cNvPr id="411" name="【学校施設】&#10;有形固定資産減価償却率平均値テキスト"/>
        <xdr:cNvSpPr txBox="1"/>
      </xdr:nvSpPr>
      <xdr:spPr>
        <a:xfrm>
          <a:off x="16357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412" name="フローチャート: 判断 411"/>
        <xdr:cNvSpPr/>
      </xdr:nvSpPr>
      <xdr:spPr>
        <a:xfrm>
          <a:off x="16268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413" name="フローチャート: 判断 412"/>
        <xdr:cNvSpPr/>
      </xdr:nvSpPr>
      <xdr:spPr>
        <a:xfrm>
          <a:off x="15430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414" name="フローチャート: 判断 413"/>
        <xdr:cNvSpPr/>
      </xdr:nvSpPr>
      <xdr:spPr>
        <a:xfrm>
          <a:off x="14541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95504</xdr:rowOff>
    </xdr:from>
    <xdr:to>
      <xdr:col>81</xdr:col>
      <xdr:colOff>101600</xdr:colOff>
      <xdr:row>58</xdr:row>
      <xdr:rowOff>25654</xdr:rowOff>
    </xdr:to>
    <xdr:sp macro="" textlink="">
      <xdr:nvSpPr>
        <xdr:cNvPr id="420" name="楕円 419"/>
        <xdr:cNvSpPr/>
      </xdr:nvSpPr>
      <xdr:spPr>
        <a:xfrm>
          <a:off x="154305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60215</xdr:rowOff>
    </xdr:from>
    <xdr:ext cx="405111" cy="259045"/>
    <xdr:sp macro="" textlink="">
      <xdr:nvSpPr>
        <xdr:cNvPr id="421" name="n_1aveValue【学校施設】&#10;有形固定資産減価償却率"/>
        <xdr:cNvSpPr txBox="1"/>
      </xdr:nvSpPr>
      <xdr:spPr>
        <a:xfrm>
          <a:off x="152660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422" name="n_2aveValue【学校施設】&#10;有形固定資産減価償却率"/>
        <xdr:cNvSpPr txBox="1"/>
      </xdr:nvSpPr>
      <xdr:spPr>
        <a:xfrm>
          <a:off x="14389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42181</xdr:rowOff>
    </xdr:from>
    <xdr:ext cx="405111" cy="259045"/>
    <xdr:sp macro="" textlink="">
      <xdr:nvSpPr>
        <xdr:cNvPr id="423" name="n_1mainValue【学校施設】&#10;有形固定資産減価償却率"/>
        <xdr:cNvSpPr txBox="1"/>
      </xdr:nvSpPr>
      <xdr:spPr>
        <a:xfrm>
          <a:off x="152660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6" name="テキスト ボックス 4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8" name="テキスト ボックス 4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0" name="テキスト ボックス 4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2" name="テキスト ボックス 4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4" name="テキスト ボックス 4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448" name="直線コネクタ 447"/>
        <xdr:cNvCxnSpPr/>
      </xdr:nvCxnSpPr>
      <xdr:spPr>
        <a:xfrm flipV="1">
          <a:off x="221608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449" name="【学校施設】&#10;一人当たり面積最小値テキスト"/>
        <xdr:cNvSpPr txBox="1"/>
      </xdr:nvSpPr>
      <xdr:spPr>
        <a:xfrm>
          <a:off x="221996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450" name="直線コネクタ 449"/>
        <xdr:cNvCxnSpPr/>
      </xdr:nvCxnSpPr>
      <xdr:spPr>
        <a:xfrm>
          <a:off x="22072600" y="109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451" name="【学校施設】&#10;一人当たり面積最大値テキスト"/>
        <xdr:cNvSpPr txBox="1"/>
      </xdr:nvSpPr>
      <xdr:spPr>
        <a:xfrm>
          <a:off x="221996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452" name="直線コネクタ 451"/>
        <xdr:cNvCxnSpPr/>
      </xdr:nvCxnSpPr>
      <xdr:spPr>
        <a:xfrm>
          <a:off x="22072600" y="952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64406</xdr:rowOff>
    </xdr:from>
    <xdr:ext cx="469744" cy="259045"/>
    <xdr:sp macro="" textlink="">
      <xdr:nvSpPr>
        <xdr:cNvPr id="453" name="【学校施設】&#10;一人当たり面積平均値テキスト"/>
        <xdr:cNvSpPr txBox="1"/>
      </xdr:nvSpPr>
      <xdr:spPr>
        <a:xfrm>
          <a:off x="22199600" y="10522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454" name="フローチャート: 判断 453"/>
        <xdr:cNvSpPr/>
      </xdr:nvSpPr>
      <xdr:spPr>
        <a:xfrm>
          <a:off x="221107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455" name="フローチャート: 判断 454"/>
        <xdr:cNvSpPr/>
      </xdr:nvSpPr>
      <xdr:spPr>
        <a:xfrm>
          <a:off x="21272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456" name="フローチャート: 判断 455"/>
        <xdr:cNvSpPr/>
      </xdr:nvSpPr>
      <xdr:spPr>
        <a:xfrm>
          <a:off x="20383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130175</xdr:rowOff>
    </xdr:from>
    <xdr:to>
      <xdr:col>112</xdr:col>
      <xdr:colOff>38100</xdr:colOff>
      <xdr:row>61</xdr:row>
      <xdr:rowOff>60325</xdr:rowOff>
    </xdr:to>
    <xdr:sp macro="" textlink="">
      <xdr:nvSpPr>
        <xdr:cNvPr id="462" name="楕円 461"/>
        <xdr:cNvSpPr/>
      </xdr:nvSpPr>
      <xdr:spPr>
        <a:xfrm>
          <a:off x="2127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35450</xdr:rowOff>
    </xdr:from>
    <xdr:ext cx="469744" cy="259045"/>
    <xdr:sp macro="" textlink="">
      <xdr:nvSpPr>
        <xdr:cNvPr id="463" name="n_1aveValue【学校施設】&#10;一人当たり面積"/>
        <xdr:cNvSpPr txBox="1"/>
      </xdr:nvSpPr>
      <xdr:spPr>
        <a:xfrm>
          <a:off x="210757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71518</xdr:rowOff>
    </xdr:from>
    <xdr:ext cx="469744" cy="259045"/>
    <xdr:sp macro="" textlink="">
      <xdr:nvSpPr>
        <xdr:cNvPr id="464" name="n_2aveValue【学校施設】&#10;一人当たり面積"/>
        <xdr:cNvSpPr txBox="1"/>
      </xdr:nvSpPr>
      <xdr:spPr>
        <a:xfrm>
          <a:off x="20199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76852</xdr:rowOff>
    </xdr:from>
    <xdr:ext cx="469744" cy="259045"/>
    <xdr:sp macro="" textlink="">
      <xdr:nvSpPr>
        <xdr:cNvPr id="465" name="n_1mainValue【学校施設】&#10;一人当たり面積"/>
        <xdr:cNvSpPr txBox="1"/>
      </xdr:nvSpPr>
      <xdr:spPr>
        <a:xfrm>
          <a:off x="210757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6" name="テキスト ボックス 47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7" name="直線コネクタ 47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8" name="テキスト ボックス 47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9" name="直線コネクタ 47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0" name="テキスト ボックス 47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1" name="直線コネクタ 48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2" name="テキスト ボックス 48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3" name="直線コネクタ 48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4" name="テキスト ボックス 48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5" name="直線コネクタ 48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6" name="テキスト ボックス 48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490" name="直線コネクタ 489"/>
        <xdr:cNvCxnSpPr/>
      </xdr:nvCxnSpPr>
      <xdr:spPr>
        <a:xfrm flipV="1">
          <a:off x="16318864" y="13335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491" name="【児童館】&#10;有形固定資産減価償却率最小値テキスト"/>
        <xdr:cNvSpPr txBox="1"/>
      </xdr:nvSpPr>
      <xdr:spPr>
        <a:xfrm>
          <a:off x="163576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492" name="直線コネクタ 491"/>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9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4" name="直線コネクタ 49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495" name="【児童館】&#10;有形固定資産減価償却率平均値テキスト"/>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496" name="フローチャート: 判断 495"/>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497" name="フローチャート: 判断 496"/>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98" name="フローチャート: 判断 497"/>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504" name="楕円 503"/>
        <xdr:cNvSpPr/>
      </xdr:nvSpPr>
      <xdr:spPr>
        <a:xfrm>
          <a:off x="1543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158132</xdr:rowOff>
    </xdr:from>
    <xdr:ext cx="405111" cy="259045"/>
    <xdr:sp macro="" textlink="">
      <xdr:nvSpPr>
        <xdr:cNvPr id="505" name="n_1aveValue【児童館】&#10;有形固定資産減価償却率"/>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06" name="n_2aveValue【児童館】&#10;有形固定資産減価償却率"/>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507" name="n_1mainValue【児童館】&#10;有形固定資産減価償却率"/>
        <xdr:cNvSpPr txBox="1"/>
      </xdr:nvSpPr>
      <xdr:spPr>
        <a:xfrm>
          <a:off x="15266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8" name="直線コネクタ 5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9" name="テキスト ボックス 5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0" name="直線コネクタ 5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1" name="テキスト ボックス 5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2" name="直線コネクタ 5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3" name="テキスト ボックス 5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4" name="直線コネクタ 5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5" name="テキスト ボックス 5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6" name="直線コネクタ 5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7" name="テキスト ボックス 5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152400</xdr:rowOff>
    </xdr:from>
    <xdr:to>
      <xdr:col>116</xdr:col>
      <xdr:colOff>62864</xdr:colOff>
      <xdr:row>86</xdr:row>
      <xdr:rowOff>19050</xdr:rowOff>
    </xdr:to>
    <xdr:cxnSp macro="">
      <xdr:nvCxnSpPr>
        <xdr:cNvPr id="531" name="直線コネクタ 530"/>
        <xdr:cNvCxnSpPr/>
      </xdr:nvCxnSpPr>
      <xdr:spPr>
        <a:xfrm flipV="1">
          <a:off x="22160864" y="13868400"/>
          <a:ext cx="0" cy="89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532" name="【児童館】&#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533" name="直線コネクタ 532"/>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99077</xdr:rowOff>
    </xdr:from>
    <xdr:ext cx="469744" cy="259045"/>
    <xdr:sp macro="" textlink="">
      <xdr:nvSpPr>
        <xdr:cNvPr id="534" name="【児童館】&#10;一人当たり面積最大値テキスト"/>
        <xdr:cNvSpPr txBox="1"/>
      </xdr:nvSpPr>
      <xdr:spPr>
        <a:xfrm>
          <a:off x="22199600"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152400</xdr:rowOff>
    </xdr:from>
    <xdr:to>
      <xdr:col>116</xdr:col>
      <xdr:colOff>152400</xdr:colOff>
      <xdr:row>80</xdr:row>
      <xdr:rowOff>152400</xdr:rowOff>
    </xdr:to>
    <xdr:cxnSp macro="">
      <xdr:nvCxnSpPr>
        <xdr:cNvPr id="535" name="直線コネクタ 534"/>
        <xdr:cNvCxnSpPr/>
      </xdr:nvCxnSpPr>
      <xdr:spPr>
        <a:xfrm>
          <a:off x="220726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22877</xdr:rowOff>
    </xdr:from>
    <xdr:ext cx="469744" cy="259045"/>
    <xdr:sp macro="" textlink="">
      <xdr:nvSpPr>
        <xdr:cNvPr id="536" name="【児童館】&#10;一人当たり面積平均値テキスト"/>
        <xdr:cNvSpPr txBox="1"/>
      </xdr:nvSpPr>
      <xdr:spPr>
        <a:xfrm>
          <a:off x="22199600" y="1442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537" name="フローチャート: 判断 536"/>
        <xdr:cNvSpPr/>
      </xdr:nvSpPr>
      <xdr:spPr>
        <a:xfrm>
          <a:off x="221107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38" name="フローチャート: 判断 537"/>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539" name="フローチャート: 判断 538"/>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139700</xdr:rowOff>
    </xdr:from>
    <xdr:to>
      <xdr:col>112</xdr:col>
      <xdr:colOff>38100</xdr:colOff>
      <xdr:row>78</xdr:row>
      <xdr:rowOff>69850</xdr:rowOff>
    </xdr:to>
    <xdr:sp macro="" textlink="">
      <xdr:nvSpPr>
        <xdr:cNvPr id="545" name="楕円 544"/>
        <xdr:cNvSpPr/>
      </xdr:nvSpPr>
      <xdr:spPr>
        <a:xfrm>
          <a:off x="21272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156227</xdr:rowOff>
    </xdr:from>
    <xdr:ext cx="469744" cy="259045"/>
    <xdr:sp macro="" textlink="">
      <xdr:nvSpPr>
        <xdr:cNvPr id="546" name="n_1aveValue【児童館】&#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547"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86377</xdr:rowOff>
    </xdr:from>
    <xdr:ext cx="469744" cy="259045"/>
    <xdr:sp macro="" textlink="">
      <xdr:nvSpPr>
        <xdr:cNvPr id="548" name="n_1mainValue【児童館】&#10;一人当たり面積"/>
        <xdr:cNvSpPr txBox="1"/>
      </xdr:nvSpPr>
      <xdr:spPr>
        <a:xfrm>
          <a:off x="210757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9" name="テキスト ボックス 55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9" name="テキスト ボックス 5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573" name="直線コネクタ 572"/>
        <xdr:cNvCxnSpPr/>
      </xdr:nvCxnSpPr>
      <xdr:spPr>
        <a:xfrm flipV="1">
          <a:off x="16318864"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574" name="【公民館】&#10;有形固定資産減価償却率最小値テキスト"/>
        <xdr:cNvSpPr txBox="1"/>
      </xdr:nvSpPr>
      <xdr:spPr>
        <a:xfrm>
          <a:off x="16357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575" name="直線コネクタ 574"/>
        <xdr:cNvCxnSpPr/>
      </xdr:nvCxnSpPr>
      <xdr:spPr>
        <a:xfrm>
          <a:off x="16230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576" name="【公民館】&#10;有形固定資産減価償却率最大値テキスト"/>
        <xdr:cNvSpPr txBox="1"/>
      </xdr:nvSpPr>
      <xdr:spPr>
        <a:xfrm>
          <a:off x="16357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577" name="直線コネクタ 576"/>
        <xdr:cNvCxnSpPr/>
      </xdr:nvCxnSpPr>
      <xdr:spPr>
        <a:xfrm>
          <a:off x="16230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578" name="【公民館】&#10;有形固定資産減価償却率平均値テキスト"/>
        <xdr:cNvSpPr txBox="1"/>
      </xdr:nvSpPr>
      <xdr:spPr>
        <a:xfrm>
          <a:off x="16357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579" name="フローチャート: 判断 578"/>
        <xdr:cNvSpPr/>
      </xdr:nvSpPr>
      <xdr:spPr>
        <a:xfrm>
          <a:off x="16268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580" name="フローチャート: 判断 579"/>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581" name="フローチャート: 判断 580"/>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587" name="楕円 586"/>
        <xdr:cNvSpPr/>
      </xdr:nvSpPr>
      <xdr:spPr>
        <a:xfrm>
          <a:off x="1543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143527</xdr:rowOff>
    </xdr:from>
    <xdr:ext cx="405111" cy="259045"/>
    <xdr:sp macro="" textlink="">
      <xdr:nvSpPr>
        <xdr:cNvPr id="588" name="n_1aveValue【公民館】&#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589" name="n_2aveValue【公民館】&#10;有形固定資産減価償却率"/>
        <xdr:cNvSpPr txBox="1"/>
      </xdr:nvSpPr>
      <xdr:spPr>
        <a:xfrm>
          <a:off x="14389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590" name="n_1mainValue【公民館】&#10;有形固定資産減価償却率"/>
        <xdr:cNvSpPr txBox="1"/>
      </xdr:nvSpPr>
      <xdr:spPr>
        <a:xfrm>
          <a:off x="15266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1" name="直線コネクタ 6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2" name="テキスト ボックス 6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3" name="直線コネクタ 6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4" name="テキスト ボックス 6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5" name="直線コネクタ 6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6" name="テキスト ボックス 6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7" name="直線コネクタ 6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8" name="テキスト ボックス 6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12" name="直線コネクタ 611"/>
        <xdr:cNvCxnSpPr/>
      </xdr:nvCxnSpPr>
      <xdr:spPr>
        <a:xfrm flipV="1">
          <a:off x="221608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13" name="【公民館】&#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14" name="直線コネクタ 613"/>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15" name="【公民館】&#10;一人当たり面積最大値テキスト"/>
        <xdr:cNvSpPr txBox="1"/>
      </xdr:nvSpPr>
      <xdr:spPr>
        <a:xfrm>
          <a:off x="221996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16" name="直線コネクタ 615"/>
        <xdr:cNvCxnSpPr/>
      </xdr:nvCxnSpPr>
      <xdr:spPr>
        <a:xfrm>
          <a:off x="22072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24401</xdr:rowOff>
    </xdr:from>
    <xdr:ext cx="469744" cy="259045"/>
    <xdr:sp macro="" textlink="">
      <xdr:nvSpPr>
        <xdr:cNvPr id="617" name="【公民館】&#10;一人当たり面積平均値テキスト"/>
        <xdr:cNvSpPr txBox="1"/>
      </xdr:nvSpPr>
      <xdr:spPr>
        <a:xfrm>
          <a:off x="22199600" y="1802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18" name="フローチャート: 判断 617"/>
        <xdr:cNvSpPr/>
      </xdr:nvSpPr>
      <xdr:spPr>
        <a:xfrm>
          <a:off x="22110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19" name="フローチャート: 判断 618"/>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20" name="フローチャート: 判断 619"/>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32258</xdr:rowOff>
    </xdr:from>
    <xdr:to>
      <xdr:col>112</xdr:col>
      <xdr:colOff>38100</xdr:colOff>
      <xdr:row>102</xdr:row>
      <xdr:rowOff>133858</xdr:rowOff>
    </xdr:to>
    <xdr:sp macro="" textlink="">
      <xdr:nvSpPr>
        <xdr:cNvPr id="626" name="楕円 625"/>
        <xdr:cNvSpPr/>
      </xdr:nvSpPr>
      <xdr:spPr>
        <a:xfrm>
          <a:off x="21272500" y="17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67835</xdr:rowOff>
    </xdr:from>
    <xdr:ext cx="469744" cy="259045"/>
    <xdr:sp macro="" textlink="">
      <xdr:nvSpPr>
        <xdr:cNvPr id="627" name="n_1aveValue【公民館】&#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628" name="n_2aveValue【公民館】&#10;一人当たり面積"/>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150385</xdr:rowOff>
    </xdr:from>
    <xdr:ext cx="469744" cy="259045"/>
    <xdr:sp macro="" textlink="">
      <xdr:nvSpPr>
        <xdr:cNvPr id="629" name="n_1mainValue【公民館】&#10;一人当たり面積"/>
        <xdr:cNvSpPr txBox="1"/>
      </xdr:nvSpPr>
      <xdr:spPr>
        <a:xfrm>
          <a:off x="21075727" y="1729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特に上回っている施設は、保育所であるが、２箇所は統合することとし、残り２箇所は長寿命化に取り組んでいく。その他の施設は、今後策定予定の個別施設計画に基づき長寿命化、統廃合等の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6348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673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746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97172</xdr:rowOff>
    </xdr:from>
    <xdr:ext cx="405111" cy="259045"/>
    <xdr:sp macro="" textlink="">
      <xdr:nvSpPr>
        <xdr:cNvPr id="63" name="n_1aveValue【図書館】&#10;有形固定資産減価償却率"/>
        <xdr:cNvSpPr txBox="1"/>
      </xdr:nvSpPr>
      <xdr:spPr>
        <a:xfrm>
          <a:off x="3582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114952</xdr:rowOff>
    </xdr:from>
    <xdr:ext cx="405111" cy="259045"/>
    <xdr:sp macro="" textlink="">
      <xdr:nvSpPr>
        <xdr:cNvPr id="65" name="n_2aveValue【図書館】&#10;有形固定資産減価償却率"/>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1" name="楕円 70"/>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143527</xdr:rowOff>
    </xdr:from>
    <xdr:ext cx="405111" cy="259045"/>
    <xdr:sp macro="" textlink="">
      <xdr:nvSpPr>
        <xdr:cNvPr id="72"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95" name="直線コネクタ 94"/>
        <xdr:cNvCxnSpPr/>
      </xdr:nvCxnSpPr>
      <xdr:spPr>
        <a:xfrm flipV="1">
          <a:off x="10476865"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96" name="【図書館】&#10;一人当たり面積最小値テキスト"/>
        <xdr:cNvSpPr txBox="1"/>
      </xdr:nvSpPr>
      <xdr:spPr>
        <a:xfrm>
          <a:off x="10515600"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97" name="直線コネクタ 96"/>
        <xdr:cNvCxnSpPr/>
      </xdr:nvCxnSpPr>
      <xdr:spPr>
        <a:xfrm>
          <a:off x="10388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98" name="【図書館】&#10;一人当たり面積最大値テキスト"/>
        <xdr:cNvSpPr txBox="1"/>
      </xdr:nvSpPr>
      <xdr:spPr>
        <a:xfrm>
          <a:off x="10515600"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99" name="直線コネクタ 98"/>
        <xdr:cNvCxnSpPr/>
      </xdr:nvCxnSpPr>
      <xdr:spPr>
        <a:xfrm>
          <a:off x="10388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68597</xdr:rowOff>
    </xdr:from>
    <xdr:ext cx="469744" cy="259045"/>
    <xdr:sp macro="" textlink="">
      <xdr:nvSpPr>
        <xdr:cNvPr id="100" name="【図書館】&#10;一人当たり面積平均値テキスト"/>
        <xdr:cNvSpPr txBox="1"/>
      </xdr:nvSpPr>
      <xdr:spPr>
        <a:xfrm>
          <a:off x="10515600" y="675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1" name="フローチャート: 判断 100"/>
        <xdr:cNvSpPr/>
      </xdr:nvSpPr>
      <xdr:spPr>
        <a:xfrm>
          <a:off x="104267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2" name="フローチャート: 判断 101"/>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67327</xdr:rowOff>
    </xdr:from>
    <xdr:ext cx="469744" cy="259045"/>
    <xdr:sp macro="" textlink="">
      <xdr:nvSpPr>
        <xdr:cNvPr id="103"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29210</xdr:rowOff>
    </xdr:from>
    <xdr:to>
      <xdr:col>46</xdr:col>
      <xdr:colOff>38100</xdr:colOff>
      <xdr:row>39</xdr:row>
      <xdr:rowOff>130810</xdr:rowOff>
    </xdr:to>
    <xdr:sp macro="" textlink="">
      <xdr:nvSpPr>
        <xdr:cNvPr id="104" name="フローチャート: 判断 103"/>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147337</xdr:rowOff>
    </xdr:from>
    <xdr:ext cx="469744" cy="259045"/>
    <xdr:sp macro="" textlink="">
      <xdr:nvSpPr>
        <xdr:cNvPr id="105"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158750</xdr:rowOff>
    </xdr:from>
    <xdr:to>
      <xdr:col>50</xdr:col>
      <xdr:colOff>165100</xdr:colOff>
      <xdr:row>42</xdr:row>
      <xdr:rowOff>88900</xdr:rowOff>
    </xdr:to>
    <xdr:sp macro="" textlink="">
      <xdr:nvSpPr>
        <xdr:cNvPr id="111" name="楕円 110"/>
        <xdr:cNvSpPr/>
      </xdr:nvSpPr>
      <xdr:spPr>
        <a:xfrm>
          <a:off x="958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42</xdr:row>
      <xdr:rowOff>80027</xdr:rowOff>
    </xdr:from>
    <xdr:ext cx="469744" cy="259045"/>
    <xdr:sp macro="" textlink="">
      <xdr:nvSpPr>
        <xdr:cNvPr id="112" name="n_1mainValue【図書館】&#10;一人当たり面積"/>
        <xdr:cNvSpPr txBox="1"/>
      </xdr:nvSpPr>
      <xdr:spPr>
        <a:xfrm>
          <a:off x="9391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24" name="直線コネクタ 123"/>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25" name="テキスト ボックス 124"/>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6" name="直線コネクタ 125"/>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7" name="テキスト ボックス 126"/>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28" name="直線コネクタ 127"/>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29" name="テキスト ボックス 128"/>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2" name="直線コネクタ 131"/>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33" name="テキスト ボックス 132"/>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4" name="直線コネクタ 133"/>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35" name="テキスト ボックス 134"/>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6" name="直線コネクタ 135"/>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37" name="テキスト ボックス 136"/>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41" name="直線コネクタ 140"/>
        <xdr:cNvCxnSpPr/>
      </xdr:nvCxnSpPr>
      <xdr:spPr>
        <a:xfrm flipV="1">
          <a:off x="4634865" y="96069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42" name="【体育館・プール】&#10;有形固定資産減価償却率最小値テキスト"/>
        <xdr:cNvSpPr txBox="1"/>
      </xdr:nvSpPr>
      <xdr:spPr>
        <a:xfrm>
          <a:off x="46736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43" name="直線コネクタ 142"/>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44" name="【体育館・プール】&#10;有形固定資産減価償却率最大値テキスト"/>
        <xdr:cNvSpPr txBox="1"/>
      </xdr:nvSpPr>
      <xdr:spPr>
        <a:xfrm>
          <a:off x="4673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45" name="直線コネクタ 144"/>
        <xdr:cNvCxnSpPr/>
      </xdr:nvCxnSpPr>
      <xdr:spPr>
        <a:xfrm>
          <a:off x="4546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46" name="【体育館・プール】&#10;有形固定資産減価償却率平均値テキスト"/>
        <xdr:cNvSpPr txBox="1"/>
      </xdr:nvSpPr>
      <xdr:spPr>
        <a:xfrm>
          <a:off x="4673600" y="10491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47" name="フローチャート: 判断 146"/>
        <xdr:cNvSpPr/>
      </xdr:nvSpPr>
      <xdr:spPr>
        <a:xfrm>
          <a:off x="45847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48" name="フローチャート: 判断 147"/>
        <xdr:cNvSpPr/>
      </xdr:nvSpPr>
      <xdr:spPr>
        <a:xfrm>
          <a:off x="3746500" y="1054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35895</xdr:rowOff>
    </xdr:from>
    <xdr:ext cx="405111" cy="259045"/>
    <xdr:sp macro="" textlink="">
      <xdr:nvSpPr>
        <xdr:cNvPr id="149" name="n_1aveValue【体育館・プール】&#10;有形固定資産減価償却率"/>
        <xdr:cNvSpPr txBox="1"/>
      </xdr:nvSpPr>
      <xdr:spPr>
        <a:xfrm>
          <a:off x="3582044" y="1032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163513</xdr:rowOff>
    </xdr:from>
    <xdr:to>
      <xdr:col>15</xdr:col>
      <xdr:colOff>101600</xdr:colOff>
      <xdr:row>61</xdr:row>
      <xdr:rowOff>93663</xdr:rowOff>
    </xdr:to>
    <xdr:sp macro="" textlink="">
      <xdr:nvSpPr>
        <xdr:cNvPr id="150" name="フローチャート: 判断 149"/>
        <xdr:cNvSpPr/>
      </xdr:nvSpPr>
      <xdr:spPr>
        <a:xfrm>
          <a:off x="2857500" y="1045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110190</xdr:rowOff>
    </xdr:from>
    <xdr:ext cx="405111" cy="259045"/>
    <xdr:sp macro="" textlink="">
      <xdr:nvSpPr>
        <xdr:cNvPr id="151" name="n_2aveValue【体育館・プール】&#10;有形固定資産減価償却率"/>
        <xdr:cNvSpPr txBox="1"/>
      </xdr:nvSpPr>
      <xdr:spPr>
        <a:xfrm>
          <a:off x="2705744" y="10225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92075</xdr:rowOff>
    </xdr:from>
    <xdr:to>
      <xdr:col>20</xdr:col>
      <xdr:colOff>38100</xdr:colOff>
      <xdr:row>62</xdr:row>
      <xdr:rowOff>22225</xdr:rowOff>
    </xdr:to>
    <xdr:sp macro="" textlink="">
      <xdr:nvSpPr>
        <xdr:cNvPr id="157" name="楕円 156"/>
        <xdr:cNvSpPr/>
      </xdr:nvSpPr>
      <xdr:spPr>
        <a:xfrm>
          <a:off x="3746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13352</xdr:rowOff>
    </xdr:from>
    <xdr:ext cx="405111" cy="259045"/>
    <xdr:sp macro="" textlink="">
      <xdr:nvSpPr>
        <xdr:cNvPr id="158" name="n_1mainValue【体育館・プール】&#10;有形固定資産減価償却率"/>
        <xdr:cNvSpPr txBox="1"/>
      </xdr:nvSpPr>
      <xdr:spPr>
        <a:xfrm>
          <a:off x="3582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133350</xdr:rowOff>
    </xdr:from>
    <xdr:to>
      <xdr:col>54</xdr:col>
      <xdr:colOff>189865</xdr:colOff>
      <xdr:row>63</xdr:row>
      <xdr:rowOff>32385</xdr:rowOff>
    </xdr:to>
    <xdr:cxnSp macro="">
      <xdr:nvCxnSpPr>
        <xdr:cNvPr id="182" name="直線コネクタ 181"/>
        <xdr:cNvCxnSpPr/>
      </xdr:nvCxnSpPr>
      <xdr:spPr>
        <a:xfrm flipV="1">
          <a:off x="10476865" y="10077450"/>
          <a:ext cx="0" cy="7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36212</xdr:rowOff>
    </xdr:from>
    <xdr:ext cx="469744" cy="259045"/>
    <xdr:sp macro="" textlink="">
      <xdr:nvSpPr>
        <xdr:cNvPr id="183" name="【体育館・プール】&#10;一人当たり面積最小値テキスト"/>
        <xdr:cNvSpPr txBox="1"/>
      </xdr:nvSpPr>
      <xdr:spPr>
        <a:xfrm>
          <a:off x="10515600"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32385</xdr:rowOff>
    </xdr:from>
    <xdr:to>
      <xdr:col>55</xdr:col>
      <xdr:colOff>88900</xdr:colOff>
      <xdr:row>63</xdr:row>
      <xdr:rowOff>32385</xdr:rowOff>
    </xdr:to>
    <xdr:cxnSp macro="">
      <xdr:nvCxnSpPr>
        <xdr:cNvPr id="184" name="直線コネクタ 183"/>
        <xdr:cNvCxnSpPr/>
      </xdr:nvCxnSpPr>
      <xdr:spPr>
        <a:xfrm>
          <a:off x="10388600" y="1083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80027</xdr:rowOff>
    </xdr:from>
    <xdr:ext cx="469744" cy="259045"/>
    <xdr:sp macro="" textlink="">
      <xdr:nvSpPr>
        <xdr:cNvPr id="185" name="【体育館・プール】&#10;一人当たり面積最大値テキスト"/>
        <xdr:cNvSpPr txBox="1"/>
      </xdr:nvSpPr>
      <xdr:spPr>
        <a:xfrm>
          <a:off x="10515600"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133350</xdr:rowOff>
    </xdr:from>
    <xdr:to>
      <xdr:col>55</xdr:col>
      <xdr:colOff>88900</xdr:colOff>
      <xdr:row>58</xdr:row>
      <xdr:rowOff>133350</xdr:rowOff>
    </xdr:to>
    <xdr:cxnSp macro="">
      <xdr:nvCxnSpPr>
        <xdr:cNvPr id="186" name="直線コネクタ 185"/>
        <xdr:cNvCxnSpPr/>
      </xdr:nvCxnSpPr>
      <xdr:spPr>
        <a:xfrm>
          <a:off x="10388600" y="1007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87"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88" name="フローチャート: 判断 187"/>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53975</xdr:rowOff>
    </xdr:from>
    <xdr:to>
      <xdr:col>50</xdr:col>
      <xdr:colOff>165100</xdr:colOff>
      <xdr:row>60</xdr:row>
      <xdr:rowOff>155575</xdr:rowOff>
    </xdr:to>
    <xdr:sp macro="" textlink="">
      <xdr:nvSpPr>
        <xdr:cNvPr id="189" name="フローチャート: 判断 188"/>
        <xdr:cNvSpPr/>
      </xdr:nvSpPr>
      <xdr:spPr>
        <a:xfrm>
          <a:off x="9588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146702</xdr:rowOff>
    </xdr:from>
    <xdr:ext cx="469744" cy="259045"/>
    <xdr:sp macro="" textlink="">
      <xdr:nvSpPr>
        <xdr:cNvPr id="190" name="n_1aveValue【体育館・プール】&#10;一人当たり面積"/>
        <xdr:cNvSpPr txBox="1"/>
      </xdr:nvSpPr>
      <xdr:spPr>
        <a:xfrm>
          <a:off x="93917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97790</xdr:rowOff>
    </xdr:from>
    <xdr:to>
      <xdr:col>46</xdr:col>
      <xdr:colOff>38100</xdr:colOff>
      <xdr:row>61</xdr:row>
      <xdr:rowOff>27940</xdr:rowOff>
    </xdr:to>
    <xdr:sp macro="" textlink="">
      <xdr:nvSpPr>
        <xdr:cNvPr id="191" name="フローチャート: 判断 190"/>
        <xdr:cNvSpPr/>
      </xdr:nvSpPr>
      <xdr:spPr>
        <a:xfrm>
          <a:off x="869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44467</xdr:rowOff>
    </xdr:from>
    <xdr:ext cx="469744" cy="259045"/>
    <xdr:sp macro="" textlink="">
      <xdr:nvSpPr>
        <xdr:cNvPr id="192" name="n_2aveValue【体育館・プール】&#10;一人当たり面積"/>
        <xdr:cNvSpPr txBox="1"/>
      </xdr:nvSpPr>
      <xdr:spPr>
        <a:xfrm>
          <a:off x="8515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17780</xdr:rowOff>
    </xdr:from>
    <xdr:to>
      <xdr:col>50</xdr:col>
      <xdr:colOff>165100</xdr:colOff>
      <xdr:row>55</xdr:row>
      <xdr:rowOff>119380</xdr:rowOff>
    </xdr:to>
    <xdr:sp macro="" textlink="">
      <xdr:nvSpPr>
        <xdr:cNvPr id="198" name="楕円 197"/>
        <xdr:cNvSpPr/>
      </xdr:nvSpPr>
      <xdr:spPr>
        <a:xfrm>
          <a:off x="958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53</xdr:row>
      <xdr:rowOff>135907</xdr:rowOff>
    </xdr:from>
    <xdr:ext cx="469744" cy="259045"/>
    <xdr:sp macro="" textlink="">
      <xdr:nvSpPr>
        <xdr:cNvPr id="199" name="n_1mainValue【体育館・プール】&#10;一人当たり面積"/>
        <xdr:cNvSpPr txBox="1"/>
      </xdr:nvSpPr>
      <xdr:spPr>
        <a:xfrm>
          <a:off x="9391727" y="92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8" name="テキスト ボックス 21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22" name="直線コネクタ 221"/>
        <xdr:cNvCxnSpPr/>
      </xdr:nvCxnSpPr>
      <xdr:spPr>
        <a:xfrm flipV="1">
          <a:off x="4634865" y="133243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23" name="【福祉施設】&#10;有形固定資産減価償却率最小値テキスト"/>
        <xdr:cNvSpPr txBox="1"/>
      </xdr:nvSpPr>
      <xdr:spPr>
        <a:xfrm>
          <a:off x="46736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24" name="直線コネクタ 223"/>
        <xdr:cNvCxnSpPr/>
      </xdr:nvCxnSpPr>
      <xdr:spPr>
        <a:xfrm>
          <a:off x="4546600" y="1448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25"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26" name="直線コネクタ 225"/>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27" name="【福祉施設】&#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28" name="フローチャート: 判断 227"/>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29" name="フローチャート: 判断 228"/>
        <xdr:cNvSpPr/>
      </xdr:nvSpPr>
      <xdr:spPr>
        <a:xfrm>
          <a:off x="3746500" y="1385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61740</xdr:rowOff>
    </xdr:from>
    <xdr:ext cx="405111" cy="259045"/>
    <xdr:sp macro="" textlink="">
      <xdr:nvSpPr>
        <xdr:cNvPr id="230" name="n_1aveValue【福祉施設】&#10;有形固定資産減価償却率"/>
        <xdr:cNvSpPr txBox="1"/>
      </xdr:nvSpPr>
      <xdr:spPr>
        <a:xfrm>
          <a:off x="35820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126746</xdr:rowOff>
    </xdr:from>
    <xdr:to>
      <xdr:col>15</xdr:col>
      <xdr:colOff>101600</xdr:colOff>
      <xdr:row>82</xdr:row>
      <xdr:rowOff>56896</xdr:rowOff>
    </xdr:to>
    <xdr:sp macro="" textlink="">
      <xdr:nvSpPr>
        <xdr:cNvPr id="231" name="フローチャート: 判断 230"/>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73423</xdr:rowOff>
    </xdr:from>
    <xdr:ext cx="405111" cy="259045"/>
    <xdr:sp macro="" textlink="">
      <xdr:nvSpPr>
        <xdr:cNvPr id="232" name="n_2aveValue【福祉施設】&#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129032</xdr:rowOff>
    </xdr:from>
    <xdr:to>
      <xdr:col>20</xdr:col>
      <xdr:colOff>38100</xdr:colOff>
      <xdr:row>81</xdr:row>
      <xdr:rowOff>59182</xdr:rowOff>
    </xdr:to>
    <xdr:sp macro="" textlink="">
      <xdr:nvSpPr>
        <xdr:cNvPr id="238" name="楕円 237"/>
        <xdr:cNvSpPr/>
      </xdr:nvSpPr>
      <xdr:spPr>
        <a:xfrm>
          <a:off x="3746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75709</xdr:rowOff>
    </xdr:from>
    <xdr:ext cx="405111" cy="259045"/>
    <xdr:sp macro="" textlink="">
      <xdr:nvSpPr>
        <xdr:cNvPr id="239" name="n_1mainValue【福祉施設】&#10;有形固定資産減価償却率"/>
        <xdr:cNvSpPr txBox="1"/>
      </xdr:nvSpPr>
      <xdr:spPr>
        <a:xfrm>
          <a:off x="35820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0" name="直線コネクタ 24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1" name="テキスト ボックス 25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2" name="直線コネクタ 25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3" name="テキスト ボックス 25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4" name="直線コネクタ 25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5" name="テキスト ボックス 25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6" name="直線コネクタ 25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7" name="テキスト ボックス 25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8" name="直線コネクタ 25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9" name="テキスト ボックス 25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0" name="直線コネクタ 25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1" name="テキスト ボックス 26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65" name="直線コネクタ 264"/>
        <xdr:cNvCxnSpPr/>
      </xdr:nvCxnSpPr>
      <xdr:spPr>
        <a:xfrm flipV="1">
          <a:off x="10476865" y="13473249"/>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66" name="【福祉施設】&#10;一人当たり面積最小値テキスト"/>
        <xdr:cNvSpPr txBox="1"/>
      </xdr:nvSpPr>
      <xdr:spPr>
        <a:xfrm>
          <a:off x="10515600"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67" name="直線コネクタ 266"/>
        <xdr:cNvCxnSpPr/>
      </xdr:nvCxnSpPr>
      <xdr:spPr>
        <a:xfrm>
          <a:off x="10388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68" name="【福祉施設】&#10;一人当たり面積最大値テキスト"/>
        <xdr:cNvSpPr txBox="1"/>
      </xdr:nvSpPr>
      <xdr:spPr>
        <a:xfrm>
          <a:off x="10515600"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269" name="直線コネクタ 268"/>
        <xdr:cNvCxnSpPr/>
      </xdr:nvCxnSpPr>
      <xdr:spPr>
        <a:xfrm>
          <a:off x="10388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122482</xdr:rowOff>
    </xdr:from>
    <xdr:ext cx="469744" cy="259045"/>
    <xdr:sp macro="" textlink="">
      <xdr:nvSpPr>
        <xdr:cNvPr id="270" name="【福祉施設】&#10;一人当たり面積平均値テキスト"/>
        <xdr:cNvSpPr txBox="1"/>
      </xdr:nvSpPr>
      <xdr:spPr>
        <a:xfrm>
          <a:off x="10515600" y="14524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271" name="フローチャート: 判断 270"/>
        <xdr:cNvSpPr/>
      </xdr:nvSpPr>
      <xdr:spPr>
        <a:xfrm>
          <a:off x="10426700" y="1454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272" name="フローチャート: 判断 271"/>
        <xdr:cNvSpPr/>
      </xdr:nvSpPr>
      <xdr:spPr>
        <a:xfrm>
          <a:off x="95885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132278</xdr:rowOff>
    </xdr:from>
    <xdr:ext cx="469744" cy="259045"/>
    <xdr:sp macro="" textlink="">
      <xdr:nvSpPr>
        <xdr:cNvPr id="273" name="n_1aveValue【福祉施設】&#10;一人当たり面積"/>
        <xdr:cNvSpPr txBox="1"/>
      </xdr:nvSpPr>
      <xdr:spPr>
        <a:xfrm>
          <a:off x="9391727"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148952</xdr:rowOff>
    </xdr:from>
    <xdr:to>
      <xdr:col>46</xdr:col>
      <xdr:colOff>38100</xdr:colOff>
      <xdr:row>84</xdr:row>
      <xdr:rowOff>79102</xdr:rowOff>
    </xdr:to>
    <xdr:sp macro="" textlink="">
      <xdr:nvSpPr>
        <xdr:cNvPr id="274" name="フローチャート: 判断 273"/>
        <xdr:cNvSpPr/>
      </xdr:nvSpPr>
      <xdr:spPr>
        <a:xfrm>
          <a:off x="8699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95629</xdr:rowOff>
    </xdr:from>
    <xdr:ext cx="469744" cy="259045"/>
    <xdr:sp macro="" textlink="">
      <xdr:nvSpPr>
        <xdr:cNvPr id="275" name="n_2ave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19957</xdr:rowOff>
    </xdr:from>
    <xdr:to>
      <xdr:col>50</xdr:col>
      <xdr:colOff>165100</xdr:colOff>
      <xdr:row>84</xdr:row>
      <xdr:rowOff>121557</xdr:rowOff>
    </xdr:to>
    <xdr:sp macro="" textlink="">
      <xdr:nvSpPr>
        <xdr:cNvPr id="281" name="楕円 280"/>
        <xdr:cNvSpPr/>
      </xdr:nvSpPr>
      <xdr:spPr>
        <a:xfrm>
          <a:off x="9588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138084</xdr:rowOff>
    </xdr:from>
    <xdr:ext cx="469744" cy="259045"/>
    <xdr:sp macro="" textlink="">
      <xdr:nvSpPr>
        <xdr:cNvPr id="282" name="n_1mainValue【福祉施設】&#10;一人当たり面積"/>
        <xdr:cNvSpPr txBox="1"/>
      </xdr:nvSpPr>
      <xdr:spPr>
        <a:xfrm>
          <a:off x="93917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4" name="テキスト ボックス 29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4" name="テキスト ボックス 30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6" name="テキスト ボックス 30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08" name="直線コネクタ 307"/>
        <xdr:cNvCxnSpPr/>
      </xdr:nvCxnSpPr>
      <xdr:spPr>
        <a:xfrm flipV="1">
          <a:off x="4634865"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09" name="【市民会館】&#10;有形固定資産減価償却率最小値テキスト"/>
        <xdr:cNvSpPr txBox="1"/>
      </xdr:nvSpPr>
      <xdr:spPr>
        <a:xfrm>
          <a:off x="4673600" y="1856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10" name="直線コネクタ 309"/>
        <xdr:cNvCxnSpPr/>
      </xdr:nvCxnSpPr>
      <xdr:spPr>
        <a:xfrm>
          <a:off x="4546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1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12" name="直線コネクタ 31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13" name="【市民会館】&#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4" name="フローチャート: 判断 313"/>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15" name="フローチャート: 判断 314"/>
        <xdr:cNvSpPr/>
      </xdr:nvSpPr>
      <xdr:spPr>
        <a:xfrm>
          <a:off x="3746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56078</xdr:rowOff>
    </xdr:from>
    <xdr:ext cx="405111" cy="259045"/>
    <xdr:sp macro="" textlink="">
      <xdr:nvSpPr>
        <xdr:cNvPr id="316" name="n_1aveValue【市民会館】&#10;有形固定資産減価償却率"/>
        <xdr:cNvSpPr txBox="1"/>
      </xdr:nvSpPr>
      <xdr:spPr>
        <a:xfrm>
          <a:off x="35820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17" name="フローチャート: 判断 316"/>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18"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9" name="テキスト ボックス 3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157662</xdr:rowOff>
    </xdr:from>
    <xdr:to>
      <xdr:col>20</xdr:col>
      <xdr:colOff>38100</xdr:colOff>
      <xdr:row>103</xdr:row>
      <xdr:rowOff>87812</xdr:rowOff>
    </xdr:to>
    <xdr:sp macro="" textlink="">
      <xdr:nvSpPr>
        <xdr:cNvPr id="324" name="楕円 323"/>
        <xdr:cNvSpPr/>
      </xdr:nvSpPr>
      <xdr:spPr>
        <a:xfrm>
          <a:off x="3746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104339</xdr:rowOff>
    </xdr:from>
    <xdr:ext cx="405111" cy="259045"/>
    <xdr:sp macro="" textlink="">
      <xdr:nvSpPr>
        <xdr:cNvPr id="325" name="n_1mainValue【市民会館】&#10;有形固定資産減価償却率"/>
        <xdr:cNvSpPr txBox="1"/>
      </xdr:nvSpPr>
      <xdr:spPr>
        <a:xfrm>
          <a:off x="3582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6" name="直線コネクタ 3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7" name="テキスト ボックス 33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8" name="直線コネクタ 3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9" name="テキスト ボックス 33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0" name="直線コネクタ 3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1" name="テキスト ボックス 34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2" name="直線コネクタ 3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3" name="テキスト ボックス 34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4" name="直線コネクタ 3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5" name="テキスト ボックス 34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7" name="テキスト ボックス 3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49" name="直線コネクタ 348"/>
        <xdr:cNvCxnSpPr/>
      </xdr:nvCxnSpPr>
      <xdr:spPr>
        <a:xfrm flipV="1">
          <a:off x="10476865" y="17354550"/>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50"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51" name="直線コネクタ 350"/>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52" name="【市民会館】&#10;一人当たり面積最大値テキスト"/>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53" name="直線コネクタ 352"/>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160038</xdr:rowOff>
    </xdr:from>
    <xdr:ext cx="469744" cy="259045"/>
    <xdr:sp macro="" textlink="">
      <xdr:nvSpPr>
        <xdr:cNvPr id="354" name="【市民会館】&#10;一人当たり面積平均値テキスト"/>
        <xdr:cNvSpPr txBox="1"/>
      </xdr:nvSpPr>
      <xdr:spPr>
        <a:xfrm>
          <a:off x="105156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55" name="フローチャート: 判断 354"/>
        <xdr:cNvSpPr/>
      </xdr:nvSpPr>
      <xdr:spPr>
        <a:xfrm>
          <a:off x="10426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356" name="フローチャート: 判断 355"/>
        <xdr:cNvSpPr/>
      </xdr:nvSpPr>
      <xdr:spPr>
        <a:xfrm>
          <a:off x="9588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2557</xdr:rowOff>
    </xdr:from>
    <xdr:ext cx="469744" cy="259045"/>
    <xdr:sp macro="" textlink="">
      <xdr:nvSpPr>
        <xdr:cNvPr id="357" name="n_1aveValue【市民会館】&#10;一人当たり面積"/>
        <xdr:cNvSpPr txBox="1"/>
      </xdr:nvSpPr>
      <xdr:spPr>
        <a:xfrm>
          <a:off x="9391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74930</xdr:rowOff>
    </xdr:from>
    <xdr:to>
      <xdr:col>46</xdr:col>
      <xdr:colOff>38100</xdr:colOff>
      <xdr:row>105</xdr:row>
      <xdr:rowOff>5080</xdr:rowOff>
    </xdr:to>
    <xdr:sp macro="" textlink="">
      <xdr:nvSpPr>
        <xdr:cNvPr id="358" name="フローチャート: 判断 357"/>
        <xdr:cNvSpPr/>
      </xdr:nvSpPr>
      <xdr:spPr>
        <a:xfrm>
          <a:off x="8699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21607</xdr:rowOff>
    </xdr:from>
    <xdr:ext cx="469744" cy="259045"/>
    <xdr:sp macro="" textlink="">
      <xdr:nvSpPr>
        <xdr:cNvPr id="359" name="n_2aveValue【市民会館】&#10;一人当たり面積"/>
        <xdr:cNvSpPr txBox="1"/>
      </xdr:nvSpPr>
      <xdr:spPr>
        <a:xfrm>
          <a:off x="8515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365" name="楕円 364"/>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53357</xdr:rowOff>
    </xdr:from>
    <xdr:ext cx="469744" cy="259045"/>
    <xdr:sp macro="" textlink="">
      <xdr:nvSpPr>
        <xdr:cNvPr id="366" name="n_1mainValue【市民会館】&#10;一人当たり面積"/>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7" name="テキスト ボックス 37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8" name="直線コネクタ 3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9" name="テキスト ボックス 37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0" name="直線コネクタ 3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1" name="テキスト ボックス 3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2" name="直線コネクタ 3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3" name="テキスト ボックス 3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4" name="直線コネクタ 3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5" name="テキスト ボックス 3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6" name="直線コネクタ 3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7" name="テキスト ボックス 38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391" name="直線コネクタ 390"/>
        <xdr:cNvCxnSpPr/>
      </xdr:nvCxnSpPr>
      <xdr:spPr>
        <a:xfrm flipV="1">
          <a:off x="16318864" y="584263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92"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93" name="直線コネクタ 392"/>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394" name="【一般廃棄物処理施設】&#10;有形固定資産減価償却率最大値テキスト"/>
        <xdr:cNvSpPr txBox="1"/>
      </xdr:nvSpPr>
      <xdr:spPr>
        <a:xfrm>
          <a:off x="16357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395" name="直線コネクタ 394"/>
        <xdr:cNvCxnSpPr/>
      </xdr:nvCxnSpPr>
      <xdr:spPr>
        <a:xfrm>
          <a:off x="16230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96"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7" name="フローチャート: 判断 396"/>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398" name="フローチャート: 判断 397"/>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162577</xdr:rowOff>
    </xdr:from>
    <xdr:ext cx="405111" cy="259045"/>
    <xdr:sp macro="" textlink="">
      <xdr:nvSpPr>
        <xdr:cNvPr id="399" name="n_1aveValue【一般廃棄物処理施設】&#10;有形固定資産減価償却率"/>
        <xdr:cNvSpPr txBox="1"/>
      </xdr:nvSpPr>
      <xdr:spPr>
        <a:xfrm>
          <a:off x="15266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84455</xdr:rowOff>
    </xdr:from>
    <xdr:to>
      <xdr:col>76</xdr:col>
      <xdr:colOff>165100</xdr:colOff>
      <xdr:row>38</xdr:row>
      <xdr:rowOff>14605</xdr:rowOff>
    </xdr:to>
    <xdr:sp macro="" textlink="">
      <xdr:nvSpPr>
        <xdr:cNvPr id="400" name="フローチャート: 判断 399"/>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31132</xdr:rowOff>
    </xdr:from>
    <xdr:ext cx="405111" cy="259045"/>
    <xdr:sp macro="" textlink="">
      <xdr:nvSpPr>
        <xdr:cNvPr id="401" name="n_2ave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407" name="楕円 406"/>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24782</xdr:rowOff>
    </xdr:from>
    <xdr:ext cx="405111" cy="259045"/>
    <xdr:sp macro="" textlink="">
      <xdr:nvSpPr>
        <xdr:cNvPr id="408" name="n_1mainValue【一般廃棄物処理施設】&#10;有形固定資産減価償却率"/>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0" name="テキスト ボックス 41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2" name="テキスト ボックス 42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4" name="テキスト ボックス 42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6" name="テキスト ボックス 42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30" name="直線コネクタ 429"/>
        <xdr:cNvCxnSpPr/>
      </xdr:nvCxnSpPr>
      <xdr:spPr>
        <a:xfrm flipV="1">
          <a:off x="22160864" y="6087132"/>
          <a:ext cx="0" cy="10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31" name="【一般廃棄物処理施設】&#10;一人当たり有形固定資産（償却資産）額最小値テキスト"/>
        <xdr:cNvSpPr txBox="1"/>
      </xdr:nvSpPr>
      <xdr:spPr>
        <a:xfrm>
          <a:off x="22199600" y="71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32" name="直線コネクタ 431"/>
        <xdr:cNvCxnSpPr/>
      </xdr:nvCxnSpPr>
      <xdr:spPr>
        <a:xfrm>
          <a:off x="22072600" y="715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33" name="【一般廃棄物処理施設】&#10;一人当たり有形固定資産（償却資産）額最大値テキスト"/>
        <xdr:cNvSpPr txBox="1"/>
      </xdr:nvSpPr>
      <xdr:spPr>
        <a:xfrm>
          <a:off x="22199600" y="58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34" name="直線コネクタ 433"/>
        <xdr:cNvCxnSpPr/>
      </xdr:nvCxnSpPr>
      <xdr:spPr>
        <a:xfrm>
          <a:off x="22072600" y="608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47320</xdr:rowOff>
    </xdr:from>
    <xdr:ext cx="534377" cy="259045"/>
    <xdr:sp macro="" textlink="">
      <xdr:nvSpPr>
        <xdr:cNvPr id="435" name="【一般廃棄物処理施設】&#10;一人当たり有形固定資産（償却資産）額平均値テキスト"/>
        <xdr:cNvSpPr txBox="1"/>
      </xdr:nvSpPr>
      <xdr:spPr>
        <a:xfrm>
          <a:off x="22199600" y="6733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36" name="フローチャート: 判断 435"/>
        <xdr:cNvSpPr/>
      </xdr:nvSpPr>
      <xdr:spPr>
        <a:xfrm>
          <a:off x="22110700" y="675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37" name="フローチャート: 判断 436"/>
        <xdr:cNvSpPr/>
      </xdr:nvSpPr>
      <xdr:spPr>
        <a:xfrm>
          <a:off x="21272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160976</xdr:rowOff>
    </xdr:from>
    <xdr:ext cx="534377" cy="259045"/>
    <xdr:sp macro="" textlink="">
      <xdr:nvSpPr>
        <xdr:cNvPr id="438" name="n_1aveValue【一般廃棄物処理施設】&#10;一人当たり有形固定資産（償却資産）額"/>
        <xdr:cNvSpPr txBox="1"/>
      </xdr:nvSpPr>
      <xdr:spPr>
        <a:xfrm>
          <a:off x="2104341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39" name="フローチャート: 判断 438"/>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40"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128238</xdr:rowOff>
    </xdr:from>
    <xdr:to>
      <xdr:col>112</xdr:col>
      <xdr:colOff>38100</xdr:colOff>
      <xdr:row>37</xdr:row>
      <xdr:rowOff>58388</xdr:rowOff>
    </xdr:to>
    <xdr:sp macro="" textlink="">
      <xdr:nvSpPr>
        <xdr:cNvPr id="446" name="楕円 445"/>
        <xdr:cNvSpPr/>
      </xdr:nvSpPr>
      <xdr:spPr>
        <a:xfrm>
          <a:off x="21272500" y="63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35</xdr:row>
      <xdr:rowOff>74915</xdr:rowOff>
    </xdr:from>
    <xdr:ext cx="599010" cy="259045"/>
    <xdr:sp macro="" textlink="">
      <xdr:nvSpPr>
        <xdr:cNvPr id="447" name="n_1mainValue【一般廃棄物処理施設】&#10;一人当たり有形固定資産（償却資産）額"/>
        <xdr:cNvSpPr txBox="1"/>
      </xdr:nvSpPr>
      <xdr:spPr>
        <a:xfrm>
          <a:off x="21011095" y="607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8" name="テキスト ボックス 4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9" name="直線コネクタ 4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0" name="テキスト ボックス 45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1" name="直線コネクタ 4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2" name="テキスト ボックス 4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3" name="直線コネクタ 4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4" name="テキスト ボックス 4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5" name="直線コネクタ 4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6" name="テキスト ボックス 4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7" name="直線コネクタ 4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8" name="テキスト ボックス 46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472" name="直線コネクタ 471"/>
        <xdr:cNvCxnSpPr/>
      </xdr:nvCxnSpPr>
      <xdr:spPr>
        <a:xfrm flipV="1">
          <a:off x="16318864"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473" name="【保健センター・保健所】&#10;有形固定資産減価償却率最小値テキスト"/>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74" name="直線コネクタ 47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475" name="【保健センター・保健所】&#10;有形固定資産減価償却率最大値テキスト"/>
        <xdr:cNvSpPr txBox="1"/>
      </xdr:nvSpPr>
      <xdr:spPr>
        <a:xfrm>
          <a:off x="16357600"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476" name="直線コネクタ 475"/>
        <xdr:cNvCxnSpPr/>
      </xdr:nvCxnSpPr>
      <xdr:spPr>
        <a:xfrm>
          <a:off x="16230600" y="978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477" name="【保健センター・保健所】&#10;有形固定資産減価償却率平均値テキスト"/>
        <xdr:cNvSpPr txBox="1"/>
      </xdr:nvSpPr>
      <xdr:spPr>
        <a:xfrm>
          <a:off x="1635760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478" name="フローチャート: 判断 477"/>
        <xdr:cNvSpPr/>
      </xdr:nvSpPr>
      <xdr:spPr>
        <a:xfrm>
          <a:off x="16268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479" name="フローチャート: 判断 478"/>
        <xdr:cNvSpPr/>
      </xdr:nvSpPr>
      <xdr:spPr>
        <a:xfrm>
          <a:off x="1543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28592</xdr:rowOff>
    </xdr:from>
    <xdr:ext cx="405111" cy="259045"/>
    <xdr:sp macro="" textlink="">
      <xdr:nvSpPr>
        <xdr:cNvPr id="480" name="n_1aveValue【保健センター・保健所】&#10;有形固定資産減価償却率"/>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151130</xdr:rowOff>
    </xdr:from>
    <xdr:to>
      <xdr:col>76</xdr:col>
      <xdr:colOff>165100</xdr:colOff>
      <xdr:row>62</xdr:row>
      <xdr:rowOff>81280</xdr:rowOff>
    </xdr:to>
    <xdr:sp macro="" textlink="">
      <xdr:nvSpPr>
        <xdr:cNvPr id="481" name="フローチャート: 判断 480"/>
        <xdr:cNvSpPr/>
      </xdr:nvSpPr>
      <xdr:spPr>
        <a:xfrm>
          <a:off x="14541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97807</xdr:rowOff>
    </xdr:from>
    <xdr:ext cx="405111" cy="259045"/>
    <xdr:sp macro="" textlink="">
      <xdr:nvSpPr>
        <xdr:cNvPr id="482" name="n_2aveValue【保健センター・保健所】&#10;有形固定資産減価償却率"/>
        <xdr:cNvSpPr txBox="1"/>
      </xdr:nvSpPr>
      <xdr:spPr>
        <a:xfrm>
          <a:off x="14389744"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113030</xdr:rowOff>
    </xdr:from>
    <xdr:to>
      <xdr:col>81</xdr:col>
      <xdr:colOff>101600</xdr:colOff>
      <xdr:row>57</xdr:row>
      <xdr:rowOff>43180</xdr:rowOff>
    </xdr:to>
    <xdr:sp macro="" textlink="">
      <xdr:nvSpPr>
        <xdr:cNvPr id="488" name="楕円 487"/>
        <xdr:cNvSpPr/>
      </xdr:nvSpPr>
      <xdr:spPr>
        <a:xfrm>
          <a:off x="15430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59707</xdr:rowOff>
    </xdr:from>
    <xdr:ext cx="405111" cy="259045"/>
    <xdr:sp macro="" textlink="">
      <xdr:nvSpPr>
        <xdr:cNvPr id="489" name="n_1mainValue【保健センター・保健所】&#10;有形固定資産減価償却率"/>
        <xdr:cNvSpPr txBox="1"/>
      </xdr:nvSpPr>
      <xdr:spPr>
        <a:xfrm>
          <a:off x="152660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0" name="直線コネクタ 49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1" name="テキスト ボックス 50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2" name="直線コネクタ 50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3" name="テキスト ボックス 50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4" name="直線コネクタ 50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5" name="テキスト ボックス 50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6" name="直線コネクタ 50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7" name="テキスト ボックス 50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8" name="直線コネクタ 50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9" name="テキスト ボックス 50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0" name="直線コネクタ 50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1" name="テキスト ボックス 51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15" name="直線コネクタ 514"/>
        <xdr:cNvCxnSpPr/>
      </xdr:nvCxnSpPr>
      <xdr:spPr>
        <a:xfrm flipV="1">
          <a:off x="221608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16"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17" name="直線コネクタ 516"/>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18" name="【保健センター・保健所】&#10;一人当たり面積最大値テキスト"/>
        <xdr:cNvSpPr txBox="1"/>
      </xdr:nvSpPr>
      <xdr:spPr>
        <a:xfrm>
          <a:off x="221996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19" name="直線コネクタ 518"/>
        <xdr:cNvCxnSpPr/>
      </xdr:nvCxnSpPr>
      <xdr:spPr>
        <a:xfrm>
          <a:off x="22072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20" name="【保健センター・保健所】&#10;一人当たり面積平均値テキスト"/>
        <xdr:cNvSpPr txBox="1"/>
      </xdr:nvSpPr>
      <xdr:spPr>
        <a:xfrm>
          <a:off x="221996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21" name="フローチャート: 判断 520"/>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22" name="フローチャート: 判断 521"/>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101617</xdr:rowOff>
    </xdr:from>
    <xdr:ext cx="469744" cy="259045"/>
    <xdr:sp macro="" textlink="">
      <xdr:nvSpPr>
        <xdr:cNvPr id="523"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524" name="フローチャート: 判断 523"/>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101617</xdr:rowOff>
    </xdr:from>
    <xdr:ext cx="469744" cy="259045"/>
    <xdr:sp macro="" textlink="">
      <xdr:nvSpPr>
        <xdr:cNvPr id="525" name="n_2aveValue【保健センター・保健所】&#10;一人当たり面積"/>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110853</xdr:rowOff>
    </xdr:from>
    <xdr:to>
      <xdr:col>112</xdr:col>
      <xdr:colOff>38100</xdr:colOff>
      <xdr:row>64</xdr:row>
      <xdr:rowOff>41003</xdr:rowOff>
    </xdr:to>
    <xdr:sp macro="" textlink="">
      <xdr:nvSpPr>
        <xdr:cNvPr id="531" name="楕円 530"/>
        <xdr:cNvSpPr/>
      </xdr:nvSpPr>
      <xdr:spPr>
        <a:xfrm>
          <a:off x="21272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32130</xdr:rowOff>
    </xdr:from>
    <xdr:ext cx="469744" cy="259045"/>
    <xdr:sp macro="" textlink="">
      <xdr:nvSpPr>
        <xdr:cNvPr id="532" name="n_1mainValue【保健センター・保健所】&#10;一人当たり面積"/>
        <xdr:cNvSpPr txBox="1"/>
      </xdr:nvSpPr>
      <xdr:spPr>
        <a:xfrm>
          <a:off x="210757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3" name="テキスト ボックス 54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4" name="直線コネクタ 54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5" name="テキスト ボックス 54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6" name="直線コネクタ 54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7" name="テキスト ボックス 54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8" name="直線コネクタ 54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9" name="テキスト ボックス 54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0" name="直線コネクタ 54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1" name="テキスト ボックス 55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3" name="テキスト ボックス 5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555" name="直線コネクタ 554"/>
        <xdr:cNvCxnSpPr/>
      </xdr:nvCxnSpPr>
      <xdr:spPr>
        <a:xfrm flipV="1">
          <a:off x="16318864"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556" name="【消防施設】&#10;有形固定資産減価償却率最小値テキスト"/>
        <xdr:cNvSpPr txBox="1"/>
      </xdr:nvSpPr>
      <xdr:spPr>
        <a:xfrm>
          <a:off x="16357600"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557" name="直線コネクタ 556"/>
        <xdr:cNvCxnSpPr/>
      </xdr:nvCxnSpPr>
      <xdr:spPr>
        <a:xfrm>
          <a:off x="16230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8"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9" name="直線コネクタ 558"/>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60" name="【消防施設】&#10;有形固定資産減価償却率平均値テキスト"/>
        <xdr:cNvSpPr txBox="1"/>
      </xdr:nvSpPr>
      <xdr:spPr>
        <a:xfrm>
          <a:off x="16357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61" name="フローチャート: 判断 560"/>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562" name="フローチャート: 判断 561"/>
        <xdr:cNvSpPr/>
      </xdr:nvSpPr>
      <xdr:spPr>
        <a:xfrm>
          <a:off x="15430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123462</xdr:rowOff>
    </xdr:from>
    <xdr:ext cx="405111" cy="259045"/>
    <xdr:sp macro="" textlink="">
      <xdr:nvSpPr>
        <xdr:cNvPr id="563" name="n_1aveValue【消防施設】&#10;有形固定資産減価償却率"/>
        <xdr:cNvSpPr txBox="1"/>
      </xdr:nvSpPr>
      <xdr:spPr>
        <a:xfrm>
          <a:off x="152660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97028</xdr:rowOff>
    </xdr:from>
    <xdr:to>
      <xdr:col>76</xdr:col>
      <xdr:colOff>165100</xdr:colOff>
      <xdr:row>82</xdr:row>
      <xdr:rowOff>27178</xdr:rowOff>
    </xdr:to>
    <xdr:sp macro="" textlink="">
      <xdr:nvSpPr>
        <xdr:cNvPr id="564" name="フローチャート: 判断 563"/>
        <xdr:cNvSpPr/>
      </xdr:nvSpPr>
      <xdr:spPr>
        <a:xfrm>
          <a:off x="14541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43705</xdr:rowOff>
    </xdr:from>
    <xdr:ext cx="405111" cy="259045"/>
    <xdr:sp macro="" textlink="">
      <xdr:nvSpPr>
        <xdr:cNvPr id="565" name="n_2aveValue【消防施設】&#10;有形固定資産減価償却率"/>
        <xdr:cNvSpPr txBox="1"/>
      </xdr:nvSpPr>
      <xdr:spPr>
        <a:xfrm>
          <a:off x="14389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55880</xdr:rowOff>
    </xdr:from>
    <xdr:to>
      <xdr:col>81</xdr:col>
      <xdr:colOff>101600</xdr:colOff>
      <xdr:row>80</xdr:row>
      <xdr:rowOff>157480</xdr:rowOff>
    </xdr:to>
    <xdr:sp macro="" textlink="">
      <xdr:nvSpPr>
        <xdr:cNvPr id="571" name="楕円 570"/>
        <xdr:cNvSpPr/>
      </xdr:nvSpPr>
      <xdr:spPr>
        <a:xfrm>
          <a:off x="1543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2557</xdr:rowOff>
    </xdr:from>
    <xdr:ext cx="405111" cy="259045"/>
    <xdr:sp macro="" textlink="">
      <xdr:nvSpPr>
        <xdr:cNvPr id="572" name="n_1mainValue【消防施設】&#10;有形固定資産減価償却率"/>
        <xdr:cNvSpPr txBox="1"/>
      </xdr:nvSpPr>
      <xdr:spPr>
        <a:xfrm>
          <a:off x="15266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596" name="直線コネクタ 595"/>
        <xdr:cNvCxnSpPr/>
      </xdr:nvCxnSpPr>
      <xdr:spPr>
        <a:xfrm flipV="1">
          <a:off x="22160864" y="135178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597" name="【消防施設】&#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598" name="直線コネクタ 597"/>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599"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00" name="直線コネクタ 59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01" name="【消防施設】&#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2" name="フローチャート: 判断 601"/>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3" name="フローチャート: 判断 602"/>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156227</xdr:rowOff>
    </xdr:from>
    <xdr:ext cx="469744" cy="259045"/>
    <xdr:sp macro="" textlink="">
      <xdr:nvSpPr>
        <xdr:cNvPr id="604" name="n_1aveValue【消防施設】&#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33020</xdr:rowOff>
    </xdr:from>
    <xdr:to>
      <xdr:col>107</xdr:col>
      <xdr:colOff>101600</xdr:colOff>
      <xdr:row>83</xdr:row>
      <xdr:rowOff>134620</xdr:rowOff>
    </xdr:to>
    <xdr:sp macro="" textlink="">
      <xdr:nvSpPr>
        <xdr:cNvPr id="605" name="フローチャート: 判断 604"/>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151147</xdr:rowOff>
    </xdr:from>
    <xdr:ext cx="469744" cy="259045"/>
    <xdr:sp macro="" textlink="">
      <xdr:nvSpPr>
        <xdr:cNvPr id="606"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xdr:rowOff>
    </xdr:from>
    <xdr:to>
      <xdr:col>112</xdr:col>
      <xdr:colOff>38100</xdr:colOff>
      <xdr:row>80</xdr:row>
      <xdr:rowOff>115570</xdr:rowOff>
    </xdr:to>
    <xdr:sp macro="" textlink="">
      <xdr:nvSpPr>
        <xdr:cNvPr id="612" name="楕円 611"/>
        <xdr:cNvSpPr/>
      </xdr:nvSpPr>
      <xdr:spPr>
        <a:xfrm>
          <a:off x="21272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132097</xdr:rowOff>
    </xdr:from>
    <xdr:ext cx="469744" cy="259045"/>
    <xdr:sp macro="" textlink="">
      <xdr:nvSpPr>
        <xdr:cNvPr id="613" name="n_1mainValue【消防施設】&#10;一人当たり面積"/>
        <xdr:cNvSpPr txBox="1"/>
      </xdr:nvSpPr>
      <xdr:spPr>
        <a:xfrm>
          <a:off x="21075727"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5" name="直線コネクタ 62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6" name="テキスト ボックス 62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7" name="直線コネクタ 62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8" name="テキスト ボックス 62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9" name="直線コネクタ 62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0" name="テキスト ボックス 62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1" name="直線コネクタ 63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2" name="テキスト ボックス 63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636" name="直線コネクタ 635"/>
        <xdr:cNvCxnSpPr/>
      </xdr:nvCxnSpPr>
      <xdr:spPr>
        <a:xfrm flipV="1">
          <a:off x="16318864" y="17362932"/>
          <a:ext cx="0" cy="13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637"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638" name="直線コネクタ 637"/>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639" name="【庁舎】&#10;有形固定資産減価償却率最大値テキスト"/>
        <xdr:cNvSpPr txBox="1"/>
      </xdr:nvSpPr>
      <xdr:spPr>
        <a:xfrm>
          <a:off x="16357600" y="171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640" name="直線コネクタ 639"/>
        <xdr:cNvCxnSpPr/>
      </xdr:nvCxnSpPr>
      <xdr:spPr>
        <a:xfrm>
          <a:off x="16230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641" name="【庁舎】&#10;有形固定資産減価償却率平均値テキスト"/>
        <xdr:cNvSpPr txBox="1"/>
      </xdr:nvSpPr>
      <xdr:spPr>
        <a:xfrm>
          <a:off x="16357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42" name="フローチャート: 判断 641"/>
        <xdr:cNvSpPr/>
      </xdr:nvSpPr>
      <xdr:spPr>
        <a:xfrm>
          <a:off x="16268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643" name="フローチャート: 判断 642"/>
        <xdr:cNvSpPr/>
      </xdr:nvSpPr>
      <xdr:spPr>
        <a:xfrm>
          <a:off x="15430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47514</xdr:rowOff>
    </xdr:from>
    <xdr:ext cx="405111" cy="259045"/>
    <xdr:sp macro="" textlink="">
      <xdr:nvSpPr>
        <xdr:cNvPr id="644" name="n_1aveValue【庁舎】&#10;有形固定資産減価償却率"/>
        <xdr:cNvSpPr txBox="1"/>
      </xdr:nvSpPr>
      <xdr:spPr>
        <a:xfrm>
          <a:off x="15266044" y="1770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11685</xdr:rowOff>
    </xdr:from>
    <xdr:to>
      <xdr:col>76</xdr:col>
      <xdr:colOff>165100</xdr:colOff>
      <xdr:row>104</xdr:row>
      <xdr:rowOff>113285</xdr:rowOff>
    </xdr:to>
    <xdr:sp macro="" textlink="">
      <xdr:nvSpPr>
        <xdr:cNvPr id="645" name="フローチャート: 判断 644"/>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129812</xdr:rowOff>
    </xdr:from>
    <xdr:ext cx="405111" cy="259045"/>
    <xdr:sp macro="" textlink="">
      <xdr:nvSpPr>
        <xdr:cNvPr id="646"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125985</xdr:rowOff>
    </xdr:from>
    <xdr:to>
      <xdr:col>81</xdr:col>
      <xdr:colOff>101600</xdr:colOff>
      <xdr:row>105</xdr:row>
      <xdr:rowOff>56135</xdr:rowOff>
    </xdr:to>
    <xdr:sp macro="" textlink="">
      <xdr:nvSpPr>
        <xdr:cNvPr id="652" name="楕円 651"/>
        <xdr:cNvSpPr/>
      </xdr:nvSpPr>
      <xdr:spPr>
        <a:xfrm>
          <a:off x="1543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47262</xdr:rowOff>
    </xdr:from>
    <xdr:ext cx="405111" cy="259045"/>
    <xdr:sp macro="" textlink="">
      <xdr:nvSpPr>
        <xdr:cNvPr id="653" name="n_1mainValue【庁舎】&#10;有形固定資産減価償却率"/>
        <xdr:cNvSpPr txBox="1"/>
      </xdr:nvSpPr>
      <xdr:spPr>
        <a:xfrm>
          <a:off x="152660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66039</xdr:rowOff>
    </xdr:from>
    <xdr:to>
      <xdr:col>116</xdr:col>
      <xdr:colOff>62864</xdr:colOff>
      <xdr:row>107</xdr:row>
      <xdr:rowOff>63500</xdr:rowOff>
    </xdr:to>
    <xdr:cxnSp macro="">
      <xdr:nvCxnSpPr>
        <xdr:cNvPr id="677" name="直線コネクタ 676"/>
        <xdr:cNvCxnSpPr/>
      </xdr:nvCxnSpPr>
      <xdr:spPr>
        <a:xfrm flipV="1">
          <a:off x="22160864" y="17553939"/>
          <a:ext cx="0" cy="854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67327</xdr:rowOff>
    </xdr:from>
    <xdr:ext cx="469744" cy="259045"/>
    <xdr:sp macro="" textlink="">
      <xdr:nvSpPr>
        <xdr:cNvPr id="678" name="【庁舎】&#10;一人当たり面積最小値テキスト"/>
        <xdr:cNvSpPr txBox="1"/>
      </xdr:nvSpPr>
      <xdr:spPr>
        <a:xfrm>
          <a:off x="22199600"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63500</xdr:rowOff>
    </xdr:from>
    <xdr:to>
      <xdr:col>116</xdr:col>
      <xdr:colOff>152400</xdr:colOff>
      <xdr:row>107</xdr:row>
      <xdr:rowOff>63500</xdr:rowOff>
    </xdr:to>
    <xdr:cxnSp macro="">
      <xdr:nvCxnSpPr>
        <xdr:cNvPr id="679" name="直線コネクタ 678"/>
        <xdr:cNvCxnSpPr/>
      </xdr:nvCxnSpPr>
      <xdr:spPr>
        <a:xfrm>
          <a:off x="22072600" y="184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12716</xdr:rowOff>
    </xdr:from>
    <xdr:ext cx="469744" cy="259045"/>
    <xdr:sp macro="" textlink="">
      <xdr:nvSpPr>
        <xdr:cNvPr id="680" name="【庁舎】&#10;一人当たり面積最大値テキスト"/>
        <xdr:cNvSpPr txBox="1"/>
      </xdr:nvSpPr>
      <xdr:spPr>
        <a:xfrm>
          <a:off x="22199600" y="173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66039</xdr:rowOff>
    </xdr:from>
    <xdr:to>
      <xdr:col>116</xdr:col>
      <xdr:colOff>152400</xdr:colOff>
      <xdr:row>102</xdr:row>
      <xdr:rowOff>66039</xdr:rowOff>
    </xdr:to>
    <xdr:cxnSp macro="">
      <xdr:nvCxnSpPr>
        <xdr:cNvPr id="681" name="直線コネクタ 680"/>
        <xdr:cNvCxnSpPr/>
      </xdr:nvCxnSpPr>
      <xdr:spPr>
        <a:xfrm>
          <a:off x="22072600" y="1755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11447</xdr:rowOff>
    </xdr:from>
    <xdr:ext cx="469744" cy="259045"/>
    <xdr:sp macro="" textlink="">
      <xdr:nvSpPr>
        <xdr:cNvPr id="682" name="【庁舎】&#10;一人当たり面積平均値テキスト"/>
        <xdr:cNvSpPr txBox="1"/>
      </xdr:nvSpPr>
      <xdr:spPr>
        <a:xfrm>
          <a:off x="22199600" y="1818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683" name="フローチャート: 判断 682"/>
        <xdr:cNvSpPr/>
      </xdr:nvSpPr>
      <xdr:spPr>
        <a:xfrm>
          <a:off x="221107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84" name="フローチャート: 判断 683"/>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26688</xdr:rowOff>
    </xdr:from>
    <xdr:ext cx="469744" cy="259045"/>
    <xdr:sp macro="" textlink="">
      <xdr:nvSpPr>
        <xdr:cNvPr id="685" name="n_1ave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30480</xdr:rowOff>
    </xdr:from>
    <xdr:to>
      <xdr:col>107</xdr:col>
      <xdr:colOff>101600</xdr:colOff>
      <xdr:row>106</xdr:row>
      <xdr:rowOff>132080</xdr:rowOff>
    </xdr:to>
    <xdr:sp macro="" textlink="">
      <xdr:nvSpPr>
        <xdr:cNvPr id="686" name="フローチャート: 判断 685"/>
        <xdr:cNvSpPr/>
      </xdr:nvSpPr>
      <xdr:spPr>
        <a:xfrm>
          <a:off x="2038350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148607</xdr:rowOff>
    </xdr:from>
    <xdr:ext cx="469744" cy="259045"/>
    <xdr:sp macro="" textlink="">
      <xdr:nvSpPr>
        <xdr:cNvPr id="687" name="n_2aveValue【庁舎】&#10;一人当たり面積"/>
        <xdr:cNvSpPr txBox="1"/>
      </xdr:nvSpPr>
      <xdr:spPr>
        <a:xfrm>
          <a:off x="201994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41911</xdr:rowOff>
    </xdr:from>
    <xdr:to>
      <xdr:col>112</xdr:col>
      <xdr:colOff>38100</xdr:colOff>
      <xdr:row>99</xdr:row>
      <xdr:rowOff>143511</xdr:rowOff>
    </xdr:to>
    <xdr:sp macro="" textlink="">
      <xdr:nvSpPr>
        <xdr:cNvPr id="693" name="楕円 692"/>
        <xdr:cNvSpPr/>
      </xdr:nvSpPr>
      <xdr:spPr>
        <a:xfrm>
          <a:off x="21272500" y="1701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97</xdr:row>
      <xdr:rowOff>160038</xdr:rowOff>
    </xdr:from>
    <xdr:ext cx="469744" cy="259045"/>
    <xdr:sp macro="" textlink="">
      <xdr:nvSpPr>
        <xdr:cNvPr id="694" name="n_1mainValue【庁舎】&#10;一人当たり面積"/>
        <xdr:cNvSpPr txBox="1"/>
      </xdr:nvSpPr>
      <xdr:spPr>
        <a:xfrm>
          <a:off x="21075727" y="1679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有形固定資産減価償却率が類似団体内平均値を特に上回っている施設は、保健センターであるが、平成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年度に用途廃止している。その他の施設は、今後策定予定の個別施設計画に基づき長寿命化、統廃合等の老朽化対策に取り組んでいく。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人口の減少や高齢化などにより財政基盤が弱く、また景気低迷による市内経済への影響などもあり、類似団体の平均を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下回っている。今後は、債権管理条例を制定し、収納率向上対策を中心とする歳入確保に努めるとともに、行政経営改革（第３次行政改革）への取り組みを通じて、受益者負担の見直し及び内部管理経費の削減など経常経費の抑制を実施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2" name="直線コネクタ 71"/>
        <xdr:cNvCxnSpPr/>
      </xdr:nvCxnSpPr>
      <xdr:spPr>
        <a:xfrm>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8" name="直線コネクタ 77"/>
        <xdr:cNvCxnSpPr/>
      </xdr:nvCxnSpPr>
      <xdr:spPr>
        <a:xfrm flipV="1">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経常経費充当一般財源等が対前年度比で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百万円の増となったものの、前年度に比べて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ポイント上昇した。類似団体と比較すると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ポイント上回っている。行政経営改革（第３次行政改革）への取り組みを通じて内部管理経費の削減など経常経費の抑制を実施する。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64</xdr:row>
      <xdr:rowOff>31327</xdr:rowOff>
    </xdr:to>
    <xdr:cxnSp macro="">
      <xdr:nvCxnSpPr>
        <xdr:cNvPr id="132" name="直線コネクタ 131"/>
        <xdr:cNvCxnSpPr/>
      </xdr:nvCxnSpPr>
      <xdr:spPr>
        <a:xfrm>
          <a:off x="4114800" y="10682394"/>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62</xdr:row>
      <xdr:rowOff>52494</xdr:rowOff>
    </xdr:to>
    <xdr:cxnSp macro="">
      <xdr:nvCxnSpPr>
        <xdr:cNvPr id="135" name="直線コネクタ 134"/>
        <xdr:cNvCxnSpPr/>
      </xdr:nvCxnSpPr>
      <xdr:spPr>
        <a:xfrm>
          <a:off x="3225800" y="1046522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6773</xdr:rowOff>
    </xdr:to>
    <xdr:cxnSp macro="">
      <xdr:nvCxnSpPr>
        <xdr:cNvPr id="138" name="直線コネクタ 137"/>
        <xdr:cNvCxnSpPr/>
      </xdr:nvCxnSpPr>
      <xdr:spPr>
        <a:xfrm>
          <a:off x="2336800" y="1045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40" name="テキスト ボックス 139"/>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60</xdr:row>
      <xdr:rowOff>170180</xdr:rowOff>
    </xdr:to>
    <xdr:cxnSp macro="">
      <xdr:nvCxnSpPr>
        <xdr:cNvPr id="141" name="直線コネクタ 140"/>
        <xdr:cNvCxnSpPr/>
      </xdr:nvCxnSpPr>
      <xdr:spPr>
        <a:xfrm>
          <a:off x="1447800" y="1043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5" name="テキスト ボックス 144"/>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3" name="楕円 152"/>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4" name="テキスト ボックス 153"/>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5" name="楕円 154"/>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6" name="テキスト ボックス 155"/>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8" name="テキスト ボックス 157"/>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0" name="テキスト ボックス 159"/>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保育所の一部を民営化したものの、市の面積が広大で、総合支所の配置を行っているなど多種多様な施設を保有することにより、物件費が類似団体平均を</a:t>
          </a:r>
          <a:r>
            <a:rPr kumimoji="1" lang="en-US" altLang="ja-JP" sz="1300">
              <a:latin typeface="ＭＳ Ｐゴシック" panose="020B0600070205080204" pitchFamily="50" charset="-128"/>
              <a:ea typeface="ＭＳ Ｐゴシック" panose="020B0600070205080204" pitchFamily="50" charset="-128"/>
            </a:rPr>
            <a:t>69,911</a:t>
          </a:r>
          <a:r>
            <a:rPr kumimoji="1" lang="ja-JP" altLang="en-US" sz="1300">
              <a:latin typeface="ＭＳ Ｐゴシック" panose="020B0600070205080204" pitchFamily="50" charset="-128"/>
              <a:ea typeface="ＭＳ Ｐゴシック" panose="020B0600070205080204" pitchFamily="50" charset="-128"/>
            </a:rPr>
            <a:t>円上回っている。今後は平成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月に策定した公共施設等総合管理計画に基づき個別計画を策定し、不要な施設の統合廃止などの効率的な施設配置を検討する。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104001</xdr:rowOff>
    </xdr:from>
    <xdr:to>
      <xdr:col>23</xdr:col>
      <xdr:colOff>133350</xdr:colOff>
      <xdr:row>88</xdr:row>
      <xdr:rowOff>29052</xdr:rowOff>
    </xdr:to>
    <xdr:cxnSp macro="">
      <xdr:nvCxnSpPr>
        <xdr:cNvPr id="193" name="直線コネクタ 192"/>
        <xdr:cNvCxnSpPr/>
      </xdr:nvCxnSpPr>
      <xdr:spPr>
        <a:xfrm>
          <a:off x="4114800" y="15020151"/>
          <a:ext cx="8382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5799</xdr:rowOff>
    </xdr:from>
    <xdr:ext cx="762000" cy="259045"/>
    <xdr:sp macro="" textlink="">
      <xdr:nvSpPr>
        <xdr:cNvPr id="194" name="人件費・物件費等の状況平均値テキスト"/>
        <xdr:cNvSpPr txBox="1"/>
      </xdr:nvSpPr>
      <xdr:spPr>
        <a:xfrm>
          <a:off x="5041900" y="1423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154290</xdr:rowOff>
    </xdr:from>
    <xdr:to>
      <xdr:col>19</xdr:col>
      <xdr:colOff>133350</xdr:colOff>
      <xdr:row>87</xdr:row>
      <xdr:rowOff>104001</xdr:rowOff>
    </xdr:to>
    <xdr:cxnSp macro="">
      <xdr:nvCxnSpPr>
        <xdr:cNvPr id="196" name="直線コネクタ 195"/>
        <xdr:cNvCxnSpPr/>
      </xdr:nvCxnSpPr>
      <xdr:spPr>
        <a:xfrm>
          <a:off x="3225800" y="14898990"/>
          <a:ext cx="889000" cy="1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95353</xdr:rowOff>
    </xdr:from>
    <xdr:ext cx="736600" cy="259045"/>
    <xdr:sp macro="" textlink="">
      <xdr:nvSpPr>
        <xdr:cNvPr id="198" name="テキスト ボックス 197"/>
        <xdr:cNvSpPr txBox="1"/>
      </xdr:nvSpPr>
      <xdr:spPr>
        <a:xfrm>
          <a:off x="3733800" y="1415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154290</xdr:rowOff>
    </xdr:from>
    <xdr:to>
      <xdr:col>15</xdr:col>
      <xdr:colOff>82550</xdr:colOff>
      <xdr:row>87</xdr:row>
      <xdr:rowOff>37519</xdr:rowOff>
    </xdr:to>
    <xdr:cxnSp macro="">
      <xdr:nvCxnSpPr>
        <xdr:cNvPr id="199" name="直線コネクタ 198"/>
        <xdr:cNvCxnSpPr/>
      </xdr:nvCxnSpPr>
      <xdr:spPr>
        <a:xfrm flipV="1">
          <a:off x="2336800" y="14898990"/>
          <a:ext cx="889000" cy="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61417</xdr:rowOff>
    </xdr:from>
    <xdr:ext cx="762000" cy="259045"/>
    <xdr:sp macro="" textlink="">
      <xdr:nvSpPr>
        <xdr:cNvPr id="201" name="テキスト ボックス 200"/>
        <xdr:cNvSpPr txBox="1"/>
      </xdr:nvSpPr>
      <xdr:spPr>
        <a:xfrm>
          <a:off x="2844800" y="1412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123974</xdr:rowOff>
    </xdr:from>
    <xdr:to>
      <xdr:col>11</xdr:col>
      <xdr:colOff>31750</xdr:colOff>
      <xdr:row>87</xdr:row>
      <xdr:rowOff>37519</xdr:rowOff>
    </xdr:to>
    <xdr:cxnSp macro="">
      <xdr:nvCxnSpPr>
        <xdr:cNvPr id="202" name="直線コネクタ 201"/>
        <xdr:cNvCxnSpPr/>
      </xdr:nvCxnSpPr>
      <xdr:spPr>
        <a:xfrm>
          <a:off x="1447800" y="14868674"/>
          <a:ext cx="889000" cy="8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38678</xdr:rowOff>
    </xdr:from>
    <xdr:ext cx="762000" cy="259045"/>
    <xdr:sp macro="" textlink="">
      <xdr:nvSpPr>
        <xdr:cNvPr id="204" name="テキスト ボックス 203"/>
        <xdr:cNvSpPr txBox="1"/>
      </xdr:nvSpPr>
      <xdr:spPr>
        <a:xfrm>
          <a:off x="1955800" y="140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5475</xdr:rowOff>
    </xdr:from>
    <xdr:ext cx="762000" cy="259045"/>
    <xdr:sp macro="" textlink="">
      <xdr:nvSpPr>
        <xdr:cNvPr id="206" name="テキスト ボックス 205"/>
        <xdr:cNvSpPr txBox="1"/>
      </xdr:nvSpPr>
      <xdr:spPr>
        <a:xfrm>
          <a:off x="1066800" y="140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149702</xdr:rowOff>
    </xdr:from>
    <xdr:to>
      <xdr:col>23</xdr:col>
      <xdr:colOff>184150</xdr:colOff>
      <xdr:row>88</xdr:row>
      <xdr:rowOff>79852</xdr:rowOff>
    </xdr:to>
    <xdr:sp macro="" textlink="">
      <xdr:nvSpPr>
        <xdr:cNvPr id="212" name="楕円 211"/>
        <xdr:cNvSpPr/>
      </xdr:nvSpPr>
      <xdr:spPr>
        <a:xfrm>
          <a:off x="4902200" y="1506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121779</xdr:rowOff>
    </xdr:from>
    <xdr:ext cx="762000" cy="259045"/>
    <xdr:sp macro="" textlink="">
      <xdr:nvSpPr>
        <xdr:cNvPr id="213" name="人件費・物件費等の状況該当値テキスト"/>
        <xdr:cNvSpPr txBox="1"/>
      </xdr:nvSpPr>
      <xdr:spPr>
        <a:xfrm>
          <a:off x="5041900" y="1503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53201</xdr:rowOff>
    </xdr:from>
    <xdr:to>
      <xdr:col>19</xdr:col>
      <xdr:colOff>184150</xdr:colOff>
      <xdr:row>87</xdr:row>
      <xdr:rowOff>154801</xdr:rowOff>
    </xdr:to>
    <xdr:sp macro="" textlink="">
      <xdr:nvSpPr>
        <xdr:cNvPr id="214" name="楕円 213"/>
        <xdr:cNvSpPr/>
      </xdr:nvSpPr>
      <xdr:spPr>
        <a:xfrm>
          <a:off x="4064000" y="149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139578</xdr:rowOff>
    </xdr:from>
    <xdr:ext cx="736600" cy="259045"/>
    <xdr:sp macro="" textlink="">
      <xdr:nvSpPr>
        <xdr:cNvPr id="215" name="テキスト ボックス 214"/>
        <xdr:cNvSpPr txBox="1"/>
      </xdr:nvSpPr>
      <xdr:spPr>
        <a:xfrm>
          <a:off x="3733800" y="15055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103490</xdr:rowOff>
    </xdr:from>
    <xdr:to>
      <xdr:col>15</xdr:col>
      <xdr:colOff>133350</xdr:colOff>
      <xdr:row>87</xdr:row>
      <xdr:rowOff>33640</xdr:rowOff>
    </xdr:to>
    <xdr:sp macro="" textlink="">
      <xdr:nvSpPr>
        <xdr:cNvPr id="216" name="楕円 215"/>
        <xdr:cNvSpPr/>
      </xdr:nvSpPr>
      <xdr:spPr>
        <a:xfrm>
          <a:off x="3175000" y="148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18417</xdr:rowOff>
    </xdr:from>
    <xdr:ext cx="762000" cy="259045"/>
    <xdr:sp macro="" textlink="">
      <xdr:nvSpPr>
        <xdr:cNvPr id="217" name="テキスト ボックス 216"/>
        <xdr:cNvSpPr txBox="1"/>
      </xdr:nvSpPr>
      <xdr:spPr>
        <a:xfrm>
          <a:off x="2844800" y="1493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158169</xdr:rowOff>
    </xdr:from>
    <xdr:to>
      <xdr:col>11</xdr:col>
      <xdr:colOff>82550</xdr:colOff>
      <xdr:row>87</xdr:row>
      <xdr:rowOff>88319</xdr:rowOff>
    </xdr:to>
    <xdr:sp macro="" textlink="">
      <xdr:nvSpPr>
        <xdr:cNvPr id="218" name="楕円 217"/>
        <xdr:cNvSpPr/>
      </xdr:nvSpPr>
      <xdr:spPr>
        <a:xfrm>
          <a:off x="2286000" y="149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73096</xdr:rowOff>
    </xdr:from>
    <xdr:ext cx="762000" cy="259045"/>
    <xdr:sp macro="" textlink="">
      <xdr:nvSpPr>
        <xdr:cNvPr id="219" name="テキスト ボックス 218"/>
        <xdr:cNvSpPr txBox="1"/>
      </xdr:nvSpPr>
      <xdr:spPr>
        <a:xfrm>
          <a:off x="1955800" y="1498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73174</xdr:rowOff>
    </xdr:from>
    <xdr:to>
      <xdr:col>7</xdr:col>
      <xdr:colOff>31750</xdr:colOff>
      <xdr:row>87</xdr:row>
      <xdr:rowOff>3324</xdr:rowOff>
    </xdr:to>
    <xdr:sp macro="" textlink="">
      <xdr:nvSpPr>
        <xdr:cNvPr id="220" name="楕円 219"/>
        <xdr:cNvSpPr/>
      </xdr:nvSpPr>
      <xdr:spPr>
        <a:xfrm>
          <a:off x="1397000" y="148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159551</xdr:rowOff>
    </xdr:from>
    <xdr:ext cx="762000" cy="259045"/>
    <xdr:sp macro="" textlink="">
      <xdr:nvSpPr>
        <xdr:cNvPr id="221" name="テキスト ボックス 220"/>
        <xdr:cNvSpPr txBox="1"/>
      </xdr:nvSpPr>
      <xdr:spPr>
        <a:xfrm>
          <a:off x="1066800" y="149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ポイント低く、給与カット等の直接的な人件費の削減は実施していない。今後も当該指数を注視しながら給与の適正化を図る。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年度調査結果未公表のため、前年度の数値を引用している。</a:t>
          </a:r>
        </a:p>
        <a:p>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57" name="直線コネクタ 256"/>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65314</xdr:rowOff>
    </xdr:to>
    <xdr:cxnSp macro="">
      <xdr:nvCxnSpPr>
        <xdr:cNvPr id="260" name="直線コネクタ 259"/>
        <xdr:cNvCxnSpPr/>
      </xdr:nvCxnSpPr>
      <xdr:spPr>
        <a:xfrm>
          <a:off x="15290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84</xdr:row>
      <xdr:rowOff>48079</xdr:rowOff>
    </xdr:to>
    <xdr:cxnSp macro="">
      <xdr:nvCxnSpPr>
        <xdr:cNvPr id="263" name="直線コネクタ 262"/>
        <xdr:cNvCxnSpPr/>
      </xdr:nvCxnSpPr>
      <xdr:spPr>
        <a:xfrm>
          <a:off x="14401800" y="1413963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80736</xdr:rowOff>
    </xdr:to>
    <xdr:cxnSp macro="">
      <xdr:nvCxnSpPr>
        <xdr:cNvPr id="266" name="直線コネクタ 265"/>
        <xdr:cNvCxnSpPr/>
      </xdr:nvCxnSpPr>
      <xdr:spPr>
        <a:xfrm>
          <a:off x="13512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68" name="テキスト ボックス 267"/>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0" name="テキスト ボックス 269"/>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6" name="楕円 275"/>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7"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0" name="楕円 279"/>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1" name="テキスト ボックス 280"/>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2" name="楕円 281"/>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3" name="テキスト ボックス 282"/>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4" name="楕円 283"/>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5" name="テキスト ボックス 284"/>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月策定の新市建設計画で退職者の補充を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割とし、合併後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人削減を目標に掲げて取り組んできた。この間、保育所の民営化等の民間開放の推進により、定員適正化計画に掲げる毎年度の計画値を上回る実績を上げてききたが、人口減少により昨年度より</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ポイント減少した。市の面積が広大で、総合支所の配置を行っていることから、類似団体と比較して平均を</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人上回っている。平成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年８月に策定した定員管理計画を基に、組織機構の見直しと併せて、今後も適正な職員数となるよう取り組む。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109946</xdr:rowOff>
    </xdr:from>
    <xdr:to>
      <xdr:col>81</xdr:col>
      <xdr:colOff>44450</xdr:colOff>
      <xdr:row>62</xdr:row>
      <xdr:rowOff>137523</xdr:rowOff>
    </xdr:to>
    <xdr:cxnSp macro="">
      <xdr:nvCxnSpPr>
        <xdr:cNvPr id="322" name="直線コネクタ 321"/>
        <xdr:cNvCxnSpPr/>
      </xdr:nvCxnSpPr>
      <xdr:spPr>
        <a:xfrm>
          <a:off x="16179800" y="1073984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40294</xdr:rowOff>
    </xdr:from>
    <xdr:ext cx="762000" cy="259045"/>
    <xdr:sp macro="" textlink="">
      <xdr:nvSpPr>
        <xdr:cNvPr id="323" name="定員管理の状況平均値テキスト"/>
        <xdr:cNvSpPr txBox="1"/>
      </xdr:nvSpPr>
      <xdr:spPr>
        <a:xfrm>
          <a:off x="17106900" y="10327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109946</xdr:rowOff>
    </xdr:from>
    <xdr:to>
      <xdr:col>77</xdr:col>
      <xdr:colOff>44450</xdr:colOff>
      <xdr:row>62</xdr:row>
      <xdr:rowOff>115116</xdr:rowOff>
    </xdr:to>
    <xdr:cxnSp macro="">
      <xdr:nvCxnSpPr>
        <xdr:cNvPr id="325" name="直線コネクタ 324"/>
        <xdr:cNvCxnSpPr/>
      </xdr:nvCxnSpPr>
      <xdr:spPr>
        <a:xfrm flipV="1">
          <a:off x="15290800" y="107398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7" name="テキスト ボックス 326"/>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70303</xdr:rowOff>
    </xdr:from>
    <xdr:to>
      <xdr:col>72</xdr:col>
      <xdr:colOff>203200</xdr:colOff>
      <xdr:row>62</xdr:row>
      <xdr:rowOff>115116</xdr:rowOff>
    </xdr:to>
    <xdr:cxnSp macro="">
      <xdr:nvCxnSpPr>
        <xdr:cNvPr id="328" name="直線コネクタ 327"/>
        <xdr:cNvCxnSpPr/>
      </xdr:nvCxnSpPr>
      <xdr:spPr>
        <a:xfrm>
          <a:off x="14401800" y="1070020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0" name="テキスト ボックス 329"/>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34109</xdr:rowOff>
    </xdr:from>
    <xdr:to>
      <xdr:col>68</xdr:col>
      <xdr:colOff>152400</xdr:colOff>
      <xdr:row>62</xdr:row>
      <xdr:rowOff>70303</xdr:rowOff>
    </xdr:to>
    <xdr:cxnSp macro="">
      <xdr:nvCxnSpPr>
        <xdr:cNvPr id="331" name="直線コネクタ 330"/>
        <xdr:cNvCxnSpPr/>
      </xdr:nvCxnSpPr>
      <xdr:spPr>
        <a:xfrm>
          <a:off x="13512800" y="1066400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75219</xdr:rowOff>
    </xdr:from>
    <xdr:ext cx="762000" cy="259045"/>
    <xdr:sp macro="" textlink="">
      <xdr:nvSpPr>
        <xdr:cNvPr id="333" name="テキスト ボックス 332"/>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35" name="テキスト ボックス 334"/>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41" name="楕円 340"/>
        <xdr:cNvSpPr/>
      </xdr:nvSpPr>
      <xdr:spPr>
        <a:xfrm>
          <a:off x="16967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58800</xdr:rowOff>
    </xdr:from>
    <xdr:ext cx="762000" cy="259045"/>
    <xdr:sp macro="" textlink="">
      <xdr:nvSpPr>
        <xdr:cNvPr id="342" name="定員管理の状況該当値テキスト"/>
        <xdr:cNvSpPr txBox="1"/>
      </xdr:nvSpPr>
      <xdr:spPr>
        <a:xfrm>
          <a:off x="17106900" y="1068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59146</xdr:rowOff>
    </xdr:from>
    <xdr:to>
      <xdr:col>77</xdr:col>
      <xdr:colOff>95250</xdr:colOff>
      <xdr:row>62</xdr:row>
      <xdr:rowOff>160746</xdr:rowOff>
    </xdr:to>
    <xdr:sp macro="" textlink="">
      <xdr:nvSpPr>
        <xdr:cNvPr id="343" name="楕円 342"/>
        <xdr:cNvSpPr/>
      </xdr:nvSpPr>
      <xdr:spPr>
        <a:xfrm>
          <a:off x="16129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145523</xdr:rowOff>
    </xdr:from>
    <xdr:ext cx="736600" cy="259045"/>
    <xdr:sp macro="" textlink="">
      <xdr:nvSpPr>
        <xdr:cNvPr id="344" name="テキスト ボックス 343"/>
        <xdr:cNvSpPr txBox="1"/>
      </xdr:nvSpPr>
      <xdr:spPr>
        <a:xfrm>
          <a:off x="15798800" y="1077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64316</xdr:rowOff>
    </xdr:from>
    <xdr:to>
      <xdr:col>73</xdr:col>
      <xdr:colOff>44450</xdr:colOff>
      <xdr:row>62</xdr:row>
      <xdr:rowOff>165916</xdr:rowOff>
    </xdr:to>
    <xdr:sp macro="" textlink="">
      <xdr:nvSpPr>
        <xdr:cNvPr id="345" name="楕円 344"/>
        <xdr:cNvSpPr/>
      </xdr:nvSpPr>
      <xdr:spPr>
        <a:xfrm>
          <a:off x="15240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150693</xdr:rowOff>
    </xdr:from>
    <xdr:ext cx="762000" cy="259045"/>
    <xdr:sp macro="" textlink="">
      <xdr:nvSpPr>
        <xdr:cNvPr id="346" name="テキスト ボックス 345"/>
        <xdr:cNvSpPr txBox="1"/>
      </xdr:nvSpPr>
      <xdr:spPr>
        <a:xfrm>
          <a:off x="14909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19503</xdr:rowOff>
    </xdr:from>
    <xdr:to>
      <xdr:col>68</xdr:col>
      <xdr:colOff>203200</xdr:colOff>
      <xdr:row>62</xdr:row>
      <xdr:rowOff>121103</xdr:rowOff>
    </xdr:to>
    <xdr:sp macro="" textlink="">
      <xdr:nvSpPr>
        <xdr:cNvPr id="347" name="楕円 346"/>
        <xdr:cNvSpPr/>
      </xdr:nvSpPr>
      <xdr:spPr>
        <a:xfrm>
          <a:off x="14351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105880</xdr:rowOff>
    </xdr:from>
    <xdr:ext cx="762000" cy="259045"/>
    <xdr:sp macro="" textlink="">
      <xdr:nvSpPr>
        <xdr:cNvPr id="348" name="テキスト ボックス 347"/>
        <xdr:cNvSpPr txBox="1"/>
      </xdr:nvSpPr>
      <xdr:spPr>
        <a:xfrm>
          <a:off x="14020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49" name="楕円 348"/>
        <xdr:cNvSpPr/>
      </xdr:nvSpPr>
      <xdr:spPr>
        <a:xfrm>
          <a:off x="13462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50" name="テキスト ボックス 349"/>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市役所新庁舎の元金償還が始まったこと等により昨年度より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交付税算入率の高い起債を厳選しながら、当該比率を注視し発行額を見極めるとともに、公債費負担の軽減に向けた取り組みを継続し、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1" name="直線コネクタ 380"/>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4"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5" name="直線コネクタ 384"/>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44</xdr:row>
      <xdr:rowOff>38705</xdr:rowOff>
    </xdr:to>
    <xdr:cxnSp macro="">
      <xdr:nvCxnSpPr>
        <xdr:cNvPr id="386" name="直線コネクタ 385"/>
        <xdr:cNvCxnSpPr/>
      </xdr:nvCxnSpPr>
      <xdr:spPr>
        <a:xfrm>
          <a:off x="16179800" y="7375676"/>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36182</xdr:rowOff>
    </xdr:from>
    <xdr:ext cx="762000" cy="259045"/>
    <xdr:sp macro="" textlink="">
      <xdr:nvSpPr>
        <xdr:cNvPr id="387" name="公債費負担の状況平均値テキスト"/>
        <xdr:cNvSpPr txBox="1"/>
      </xdr:nvSpPr>
      <xdr:spPr>
        <a:xfrm>
          <a:off x="17106900" y="689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8" name="フローチャート: 判断 387"/>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43</xdr:row>
      <xdr:rowOff>3326</xdr:rowOff>
    </xdr:to>
    <xdr:cxnSp macro="">
      <xdr:nvCxnSpPr>
        <xdr:cNvPr id="389" name="直線コネクタ 388"/>
        <xdr:cNvCxnSpPr/>
      </xdr:nvCxnSpPr>
      <xdr:spPr>
        <a:xfrm>
          <a:off x="15290800" y="72607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1" name="テキスト ボックス 390"/>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105833</xdr:rowOff>
    </xdr:to>
    <xdr:cxnSp macro="">
      <xdr:nvCxnSpPr>
        <xdr:cNvPr id="392" name="直線コネクタ 391"/>
        <xdr:cNvCxnSpPr/>
      </xdr:nvCxnSpPr>
      <xdr:spPr>
        <a:xfrm flipV="1">
          <a:off x="14401800" y="72607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3" name="フローチャート: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74886</xdr:rowOff>
    </xdr:from>
    <xdr:ext cx="762000" cy="259045"/>
    <xdr:sp macro="" textlink="">
      <xdr:nvSpPr>
        <xdr:cNvPr id="394" name="テキスト ボックス 393"/>
        <xdr:cNvSpPr txBox="1"/>
      </xdr:nvSpPr>
      <xdr:spPr>
        <a:xfrm>
          <a:off x="14909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72269</xdr:rowOff>
    </xdr:to>
    <xdr:cxnSp macro="">
      <xdr:nvCxnSpPr>
        <xdr:cNvPr id="395" name="直線コネクタ 394"/>
        <xdr:cNvCxnSpPr/>
      </xdr:nvCxnSpPr>
      <xdr:spPr>
        <a:xfrm flipV="1">
          <a:off x="13512800" y="730673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6" name="フローチャート: 判断 395"/>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7" name="テキスト ボックス 396"/>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8" name="フローチャート: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133246</xdr:rowOff>
    </xdr:from>
    <xdr:ext cx="762000" cy="259045"/>
    <xdr:sp macro="" textlink="">
      <xdr:nvSpPr>
        <xdr:cNvPr id="399" name="テキスト ボックス 398"/>
        <xdr:cNvSpPr txBox="1"/>
      </xdr:nvSpPr>
      <xdr:spPr>
        <a:xfrm>
          <a:off x="13131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159355</xdr:rowOff>
    </xdr:from>
    <xdr:to>
      <xdr:col>81</xdr:col>
      <xdr:colOff>95250</xdr:colOff>
      <xdr:row>44</xdr:row>
      <xdr:rowOff>89505</xdr:rowOff>
    </xdr:to>
    <xdr:sp macro="" textlink="">
      <xdr:nvSpPr>
        <xdr:cNvPr id="405" name="楕円 404"/>
        <xdr:cNvSpPr/>
      </xdr:nvSpPr>
      <xdr:spPr>
        <a:xfrm>
          <a:off x="16967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131432</xdr:rowOff>
    </xdr:from>
    <xdr:ext cx="762000" cy="259045"/>
    <xdr:sp macro="" textlink="">
      <xdr:nvSpPr>
        <xdr:cNvPr id="406" name="公債費負担の状況該当値テキスト"/>
        <xdr:cNvSpPr txBox="1"/>
      </xdr:nvSpPr>
      <xdr:spPr>
        <a:xfrm>
          <a:off x="17106900" y="75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7" name="楕円 406"/>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8" name="テキスト ボックス 407"/>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9" name="楕円 408"/>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10" name="テキスト ボックス 409"/>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1" name="楕円 410"/>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166810</xdr:rowOff>
    </xdr:from>
    <xdr:ext cx="762000" cy="259045"/>
    <xdr:sp macro="" textlink="">
      <xdr:nvSpPr>
        <xdr:cNvPr id="412" name="テキスト ボックス 411"/>
        <xdr:cNvSpPr txBox="1"/>
      </xdr:nvSpPr>
      <xdr:spPr>
        <a:xfrm>
          <a:off x="14020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413" name="楕円 412"/>
        <xdr:cNvSpPr/>
      </xdr:nvSpPr>
      <xdr:spPr>
        <a:xfrm>
          <a:off x="13462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414" name="テキスト ボックス 413"/>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ポイント下回っている。主な要因としては平成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実施した補償金免除繰上償還やプライマリーバランスの黒字維持による地方債現在高の減及び財政調整基金や減債基金の積み立てによる充当可能基金の増額等が挙げられる。今後も公債費等義務的経費の削減を中心とし、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3" name="直線コネクタ 442"/>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4"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5" name="直線コネクタ 444"/>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21844</xdr:rowOff>
    </xdr:from>
    <xdr:to>
      <xdr:col>81</xdr:col>
      <xdr:colOff>44450</xdr:colOff>
      <xdr:row>14</xdr:row>
      <xdr:rowOff>39539</xdr:rowOff>
    </xdr:to>
    <xdr:cxnSp macro="">
      <xdr:nvCxnSpPr>
        <xdr:cNvPr id="448" name="直線コネクタ 447"/>
        <xdr:cNvCxnSpPr/>
      </xdr:nvCxnSpPr>
      <xdr:spPr>
        <a:xfrm>
          <a:off x="16179800" y="2422144"/>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9"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50" name="フローチャート: 判断 449"/>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1" name="フローチャート: 判断 450"/>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168419</xdr:rowOff>
    </xdr:from>
    <xdr:ext cx="736600" cy="259045"/>
    <xdr:sp macro="" textlink="">
      <xdr:nvSpPr>
        <xdr:cNvPr id="452" name="テキスト ボックス 451"/>
        <xdr:cNvSpPr txBox="1"/>
      </xdr:nvSpPr>
      <xdr:spPr>
        <a:xfrm>
          <a:off x="15798800" y="256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28279</xdr:rowOff>
    </xdr:from>
    <xdr:to>
      <xdr:col>68</xdr:col>
      <xdr:colOff>152400</xdr:colOff>
      <xdr:row>14</xdr:row>
      <xdr:rowOff>49191</xdr:rowOff>
    </xdr:to>
    <xdr:cxnSp macro="">
      <xdr:nvCxnSpPr>
        <xdr:cNvPr id="453" name="直線コネクタ 452"/>
        <xdr:cNvCxnSpPr/>
      </xdr:nvCxnSpPr>
      <xdr:spPr>
        <a:xfrm flipV="1">
          <a:off x="13512800" y="2428579"/>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4" name="フローチャート: 判断 453"/>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5" name="テキスト ボックス 454"/>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139023</xdr:rowOff>
    </xdr:from>
    <xdr:to>
      <xdr:col>68</xdr:col>
      <xdr:colOff>203200</xdr:colOff>
      <xdr:row>16</xdr:row>
      <xdr:rowOff>69173</xdr:rowOff>
    </xdr:to>
    <xdr:sp macro="" textlink="">
      <xdr:nvSpPr>
        <xdr:cNvPr id="456" name="フローチャート: 判断 455"/>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53950</xdr:rowOff>
    </xdr:from>
    <xdr:ext cx="762000" cy="259045"/>
    <xdr:sp macro="" textlink="">
      <xdr:nvSpPr>
        <xdr:cNvPr id="457" name="テキスト ボックス 456"/>
        <xdr:cNvSpPr txBox="1"/>
      </xdr:nvSpPr>
      <xdr:spPr>
        <a:xfrm>
          <a:off x="14020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8" name="フローチャート: 判断 457"/>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87732</xdr:rowOff>
    </xdr:from>
    <xdr:ext cx="762000" cy="259045"/>
    <xdr:sp macro="" textlink="">
      <xdr:nvSpPr>
        <xdr:cNvPr id="459" name="テキスト ボックス 458"/>
        <xdr:cNvSpPr txBox="1"/>
      </xdr:nvSpPr>
      <xdr:spPr>
        <a:xfrm>
          <a:off x="13131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160189</xdr:rowOff>
    </xdr:from>
    <xdr:to>
      <xdr:col>81</xdr:col>
      <xdr:colOff>95250</xdr:colOff>
      <xdr:row>14</xdr:row>
      <xdr:rowOff>90339</xdr:rowOff>
    </xdr:to>
    <xdr:sp macro="" textlink="">
      <xdr:nvSpPr>
        <xdr:cNvPr id="465" name="楕円 464"/>
        <xdr:cNvSpPr/>
      </xdr:nvSpPr>
      <xdr:spPr>
        <a:xfrm>
          <a:off x="169672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81466</xdr:rowOff>
    </xdr:from>
    <xdr:ext cx="762000" cy="259045"/>
    <xdr:sp macro="" textlink="">
      <xdr:nvSpPr>
        <xdr:cNvPr id="466" name="将来負担の状況該当値テキスト"/>
        <xdr:cNvSpPr txBox="1"/>
      </xdr:nvSpPr>
      <xdr:spPr>
        <a:xfrm>
          <a:off x="17106900" y="231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142494</xdr:rowOff>
    </xdr:from>
    <xdr:to>
      <xdr:col>77</xdr:col>
      <xdr:colOff>95250</xdr:colOff>
      <xdr:row>14</xdr:row>
      <xdr:rowOff>72644</xdr:rowOff>
    </xdr:to>
    <xdr:sp macro="" textlink="">
      <xdr:nvSpPr>
        <xdr:cNvPr id="467" name="楕円 466"/>
        <xdr:cNvSpPr/>
      </xdr:nvSpPr>
      <xdr:spPr>
        <a:xfrm>
          <a:off x="16129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82821</xdr:rowOff>
    </xdr:from>
    <xdr:ext cx="736600" cy="259045"/>
    <xdr:sp macro="" textlink="">
      <xdr:nvSpPr>
        <xdr:cNvPr id="468" name="テキスト ボックス 467"/>
        <xdr:cNvSpPr txBox="1"/>
      </xdr:nvSpPr>
      <xdr:spPr>
        <a:xfrm>
          <a:off x="15798800" y="214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148929</xdr:rowOff>
    </xdr:from>
    <xdr:to>
      <xdr:col>68</xdr:col>
      <xdr:colOff>203200</xdr:colOff>
      <xdr:row>14</xdr:row>
      <xdr:rowOff>79079</xdr:rowOff>
    </xdr:to>
    <xdr:sp macro="" textlink="">
      <xdr:nvSpPr>
        <xdr:cNvPr id="469" name="楕円 468"/>
        <xdr:cNvSpPr/>
      </xdr:nvSpPr>
      <xdr:spPr>
        <a:xfrm>
          <a:off x="14351000" y="23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89256</xdr:rowOff>
    </xdr:from>
    <xdr:ext cx="762000" cy="259045"/>
    <xdr:sp macro="" textlink="">
      <xdr:nvSpPr>
        <xdr:cNvPr id="470" name="テキスト ボックス 469"/>
        <xdr:cNvSpPr txBox="1"/>
      </xdr:nvSpPr>
      <xdr:spPr>
        <a:xfrm>
          <a:off x="14020800" y="214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169841</xdr:rowOff>
    </xdr:from>
    <xdr:to>
      <xdr:col>64</xdr:col>
      <xdr:colOff>152400</xdr:colOff>
      <xdr:row>14</xdr:row>
      <xdr:rowOff>99991</xdr:rowOff>
    </xdr:to>
    <xdr:sp macro="" textlink="">
      <xdr:nvSpPr>
        <xdr:cNvPr id="471" name="楕円 470"/>
        <xdr:cNvSpPr/>
      </xdr:nvSpPr>
      <xdr:spPr>
        <a:xfrm>
          <a:off x="13462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110168</xdr:rowOff>
    </xdr:from>
    <xdr:ext cx="762000" cy="259045"/>
    <xdr:sp macro="" textlink="">
      <xdr:nvSpPr>
        <xdr:cNvPr id="472" name="テキスト ボックス 471"/>
        <xdr:cNvSpPr txBox="1"/>
      </xdr:nvSpPr>
      <xdr:spPr>
        <a:xfrm>
          <a:off x="13131800" y="21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人件費に係る経常収支比率は、類似団体の平均を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これは、新規採用の抑制による職員数の減や消防業務、し尿処理業務、介護保険業務などを一部事務組合で行っていること、指定管理者制度の導入などによる物件費へのシフト、保育所の民営化が主な要因である。今後も行政経営改革（第３次行政改革）への取り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33</xdr:row>
      <xdr:rowOff>167822</xdr:rowOff>
    </xdr:to>
    <xdr:cxnSp macro="">
      <xdr:nvCxnSpPr>
        <xdr:cNvPr id="68" name="直線コネクタ 67"/>
        <xdr:cNvCxnSpPr/>
      </xdr:nvCxnSpPr>
      <xdr:spPr>
        <a:xfrm>
          <a:off x="3987800" y="578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61884</xdr:rowOff>
    </xdr:from>
    <xdr:ext cx="762000" cy="259045"/>
    <xdr:sp macro="" textlink="">
      <xdr:nvSpPr>
        <xdr:cNvPr id="69" name="人件費平均値テキスト"/>
        <xdr:cNvSpPr txBox="1"/>
      </xdr:nvSpPr>
      <xdr:spPr>
        <a:xfrm>
          <a:off x="4914900" y="606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124278</xdr:rowOff>
    </xdr:from>
    <xdr:to>
      <xdr:col>19</xdr:col>
      <xdr:colOff>187325</xdr:colOff>
      <xdr:row>33</xdr:row>
      <xdr:rowOff>124278</xdr:rowOff>
    </xdr:to>
    <xdr:cxnSp macro="">
      <xdr:nvCxnSpPr>
        <xdr:cNvPr id="71" name="直線コネクタ 70"/>
        <xdr:cNvCxnSpPr/>
      </xdr:nvCxnSpPr>
      <xdr:spPr>
        <a:xfrm>
          <a:off x="3098800" y="578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124278</xdr:rowOff>
    </xdr:from>
    <xdr:to>
      <xdr:col>15</xdr:col>
      <xdr:colOff>98425</xdr:colOff>
      <xdr:row>33</xdr:row>
      <xdr:rowOff>124278</xdr:rowOff>
    </xdr:to>
    <xdr:cxnSp macro="">
      <xdr:nvCxnSpPr>
        <xdr:cNvPr id="74" name="直線コネクタ 73"/>
        <xdr:cNvCxnSpPr/>
      </xdr:nvCxnSpPr>
      <xdr:spPr>
        <a:xfrm>
          <a:off x="2209800" y="578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165299</xdr:rowOff>
    </xdr:from>
    <xdr:ext cx="762000" cy="259045"/>
    <xdr:sp macro="" textlink="">
      <xdr:nvSpPr>
        <xdr:cNvPr id="76" name="テキスト ボックス 75"/>
        <xdr:cNvSpPr txBox="1"/>
      </xdr:nvSpPr>
      <xdr:spPr>
        <a:xfrm>
          <a:off x="2717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124278</xdr:rowOff>
    </xdr:from>
    <xdr:to>
      <xdr:col>11</xdr:col>
      <xdr:colOff>9525</xdr:colOff>
      <xdr:row>33</xdr:row>
      <xdr:rowOff>167822</xdr:rowOff>
    </xdr:to>
    <xdr:cxnSp macro="">
      <xdr:nvCxnSpPr>
        <xdr:cNvPr id="77" name="直線コネクタ 76"/>
        <xdr:cNvCxnSpPr/>
      </xdr:nvCxnSpPr>
      <xdr:spPr>
        <a:xfrm flipV="1">
          <a:off x="1320800" y="578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9" name="テキスト ボックス 78"/>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81" name="テキスト ボックス 80"/>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117022</xdr:rowOff>
    </xdr:from>
    <xdr:to>
      <xdr:col>24</xdr:col>
      <xdr:colOff>76200</xdr:colOff>
      <xdr:row>34</xdr:row>
      <xdr:rowOff>47172</xdr:rowOff>
    </xdr:to>
    <xdr:sp macro="" textlink="">
      <xdr:nvSpPr>
        <xdr:cNvPr id="87" name="楕円 86"/>
        <xdr:cNvSpPr/>
      </xdr:nvSpPr>
      <xdr:spPr>
        <a:xfrm>
          <a:off x="4775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133549</xdr:rowOff>
    </xdr:from>
    <xdr:ext cx="762000" cy="259045"/>
    <xdr:sp macro="" textlink="">
      <xdr:nvSpPr>
        <xdr:cNvPr id="88" name="人件費該当値テキスト"/>
        <xdr:cNvSpPr txBox="1"/>
      </xdr:nvSpPr>
      <xdr:spPr>
        <a:xfrm>
          <a:off x="4914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73478</xdr:rowOff>
    </xdr:from>
    <xdr:to>
      <xdr:col>15</xdr:col>
      <xdr:colOff>149225</xdr:colOff>
      <xdr:row>34</xdr:row>
      <xdr:rowOff>3628</xdr:rowOff>
    </xdr:to>
    <xdr:sp macro="" textlink="">
      <xdr:nvSpPr>
        <xdr:cNvPr id="91" name="楕円 90"/>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13805</xdr:rowOff>
    </xdr:from>
    <xdr:ext cx="762000" cy="259045"/>
    <xdr:sp macro="" textlink="">
      <xdr:nvSpPr>
        <xdr:cNvPr id="92" name="テキスト ボックス 91"/>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73478</xdr:rowOff>
    </xdr:from>
    <xdr:to>
      <xdr:col>11</xdr:col>
      <xdr:colOff>60325</xdr:colOff>
      <xdr:row>34</xdr:row>
      <xdr:rowOff>3628</xdr:rowOff>
    </xdr:to>
    <xdr:sp macro="" textlink="">
      <xdr:nvSpPr>
        <xdr:cNvPr id="93" name="楕円 92"/>
        <xdr:cNvSpPr/>
      </xdr:nvSpPr>
      <xdr:spPr>
        <a:xfrm>
          <a:off x="2159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13805</xdr:rowOff>
    </xdr:from>
    <xdr:ext cx="762000" cy="259045"/>
    <xdr:sp macro="" textlink="">
      <xdr:nvSpPr>
        <xdr:cNvPr id="94" name="テキスト ボックス 93"/>
        <xdr:cNvSpPr txBox="1"/>
      </xdr:nvSpPr>
      <xdr:spPr>
        <a:xfrm>
          <a:off x="1828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かった。これは業務の民間委託化や指定管理者制度の導入による、職員人件費等から委託料へのシフトが起きているためでり、物件費が上昇しているのに対し、人件費が低下傾向にあるという比率の推移にも表れている。今後も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133350</xdr:rowOff>
    </xdr:to>
    <xdr:cxnSp macro="">
      <xdr:nvCxnSpPr>
        <xdr:cNvPr id="129" name="直線コネクタ 128"/>
        <xdr:cNvCxnSpPr/>
      </xdr:nvCxnSpPr>
      <xdr:spPr>
        <a:xfrm>
          <a:off x="15671800" y="32131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165100</xdr:rowOff>
    </xdr:to>
    <xdr:cxnSp macro="">
      <xdr:nvCxnSpPr>
        <xdr:cNvPr id="132" name="直線コネクタ 131"/>
        <xdr:cNvCxnSpPr/>
      </xdr:nvCxnSpPr>
      <xdr:spPr>
        <a:xfrm flipV="1">
          <a:off x="14782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4" name="テキスト ボックス 133"/>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19</xdr:row>
      <xdr:rowOff>120650</xdr:rowOff>
    </xdr:to>
    <xdr:cxnSp macro="">
      <xdr:nvCxnSpPr>
        <xdr:cNvPr id="135" name="直線コネクタ 134"/>
        <xdr:cNvCxnSpPr/>
      </xdr:nvCxnSpPr>
      <xdr:spPr>
        <a:xfrm flipV="1">
          <a:off x="13893800" y="325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19</xdr:row>
      <xdr:rowOff>120650</xdr:rowOff>
    </xdr:to>
    <xdr:cxnSp macro="">
      <xdr:nvCxnSpPr>
        <xdr:cNvPr id="138" name="直線コネクタ 137"/>
        <xdr:cNvCxnSpPr/>
      </xdr:nvCxnSpPr>
      <xdr:spPr>
        <a:xfrm>
          <a:off x="13004800" y="336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82550</xdr:rowOff>
    </xdr:from>
    <xdr:to>
      <xdr:col>82</xdr:col>
      <xdr:colOff>158750</xdr:colOff>
      <xdr:row>20</xdr:row>
      <xdr:rowOff>12700</xdr:rowOff>
    </xdr:to>
    <xdr:sp macro="" textlink="">
      <xdr:nvSpPr>
        <xdr:cNvPr id="148" name="楕円 147"/>
        <xdr:cNvSpPr/>
      </xdr:nvSpPr>
      <xdr:spPr>
        <a:xfrm>
          <a:off x="164592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54627</xdr:rowOff>
    </xdr:from>
    <xdr:ext cx="762000" cy="259045"/>
    <xdr:sp macro="" textlink="">
      <xdr:nvSpPr>
        <xdr:cNvPr id="149" name="物件費該当値テキスト"/>
        <xdr:cNvSpPr txBox="1"/>
      </xdr:nvSpPr>
      <xdr:spPr>
        <a:xfrm>
          <a:off x="165989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2" name="楕円 151"/>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3" name="テキスト ボックス 152"/>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69850</xdr:rowOff>
    </xdr:from>
    <xdr:to>
      <xdr:col>69</xdr:col>
      <xdr:colOff>142875</xdr:colOff>
      <xdr:row>20</xdr:row>
      <xdr:rowOff>0</xdr:rowOff>
    </xdr:to>
    <xdr:sp macro="" textlink="">
      <xdr:nvSpPr>
        <xdr:cNvPr id="154" name="楕円 153"/>
        <xdr:cNvSpPr/>
      </xdr:nvSpPr>
      <xdr:spPr>
        <a:xfrm>
          <a:off x="13843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156227</xdr:rowOff>
    </xdr:from>
    <xdr:ext cx="762000" cy="259045"/>
    <xdr:sp macro="" textlink="">
      <xdr:nvSpPr>
        <xdr:cNvPr id="155" name="テキスト ボックス 154"/>
        <xdr:cNvSpPr txBox="1"/>
      </xdr:nvSpPr>
      <xdr:spPr>
        <a:xfrm>
          <a:off x="13512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ポイント下回っている。しかし、年々その比率が高まる傾向にある。審査の適正化や各種市単独事業の総点検を行うなどして上昇傾向を抑制するよう努める。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50800</xdr:rowOff>
    </xdr:to>
    <xdr:cxnSp macro="">
      <xdr:nvCxnSpPr>
        <xdr:cNvPr id="190" name="直線コネクタ 189"/>
        <xdr:cNvCxnSpPr/>
      </xdr:nvCxnSpPr>
      <xdr:spPr>
        <a:xfrm>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165100</xdr:rowOff>
    </xdr:to>
    <xdr:cxnSp macro="">
      <xdr:nvCxnSpPr>
        <xdr:cNvPr id="193" name="直線コネクタ 192"/>
        <xdr:cNvCxnSpPr/>
      </xdr:nvCxnSpPr>
      <xdr:spPr>
        <a:xfrm>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96" name="直線コネクタ 195"/>
        <xdr:cNvCxnSpPr/>
      </xdr:nvCxnSpPr>
      <xdr:spPr>
        <a:xfrm>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107950</xdr:rowOff>
    </xdr:to>
    <xdr:cxnSp macro="">
      <xdr:nvCxnSpPr>
        <xdr:cNvPr id="199" name="直線コネクタ 198"/>
        <xdr:cNvCxnSpPr/>
      </xdr:nvCxnSpPr>
      <xdr:spPr>
        <a:xfrm>
          <a:off x="1320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9" name="楕円 208"/>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0"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1" name="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2" name="テキスト ボックス 211"/>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5" name="楕円 214"/>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6" name="テキスト ボックス 215"/>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ポイント上回っている。公営企業会計や国民健康保険事業会計への繰出金を抑制しているが、各種事業の経費節減や受益者負担の原則に基づいた使用料等の見直しを踏まえて、更に適正化を図る。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xdr:rowOff>
    </xdr:from>
    <xdr:to>
      <xdr:col>82</xdr:col>
      <xdr:colOff>107950</xdr:colOff>
      <xdr:row>57</xdr:row>
      <xdr:rowOff>146050</xdr:rowOff>
    </xdr:to>
    <xdr:cxnSp macro="">
      <xdr:nvCxnSpPr>
        <xdr:cNvPr id="255" name="直線コネクタ 254"/>
        <xdr:cNvCxnSpPr/>
      </xdr:nvCxnSpPr>
      <xdr:spPr>
        <a:xfrm>
          <a:off x="15671800" y="97758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57</xdr:row>
      <xdr:rowOff>3175</xdr:rowOff>
    </xdr:to>
    <xdr:cxnSp macro="">
      <xdr:nvCxnSpPr>
        <xdr:cNvPr id="258" name="直線コネクタ 257"/>
        <xdr:cNvCxnSpPr/>
      </xdr:nvCxnSpPr>
      <xdr:spPr>
        <a:xfrm>
          <a:off x="14782800" y="9699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64152</xdr:rowOff>
    </xdr:from>
    <xdr:ext cx="736600" cy="259045"/>
    <xdr:sp macro="" textlink="">
      <xdr:nvSpPr>
        <xdr:cNvPr id="260" name="テキスト ボックス 259"/>
        <xdr:cNvSpPr txBox="1"/>
      </xdr:nvSpPr>
      <xdr:spPr>
        <a:xfrm>
          <a:off x="15290800" y="949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98425</xdr:rowOff>
    </xdr:from>
    <xdr:to>
      <xdr:col>73</xdr:col>
      <xdr:colOff>180975</xdr:colOff>
      <xdr:row>57</xdr:row>
      <xdr:rowOff>3175</xdr:rowOff>
    </xdr:to>
    <xdr:cxnSp macro="">
      <xdr:nvCxnSpPr>
        <xdr:cNvPr id="261" name="直線コネクタ 260"/>
        <xdr:cNvCxnSpPr/>
      </xdr:nvCxnSpPr>
      <xdr:spPr>
        <a:xfrm flipV="1">
          <a:off x="13893800" y="9699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xdr:rowOff>
    </xdr:from>
    <xdr:to>
      <xdr:col>69</xdr:col>
      <xdr:colOff>92075</xdr:colOff>
      <xdr:row>57</xdr:row>
      <xdr:rowOff>12700</xdr:rowOff>
    </xdr:to>
    <xdr:cxnSp macro="">
      <xdr:nvCxnSpPr>
        <xdr:cNvPr id="264" name="直線コネクタ 263"/>
        <xdr:cNvCxnSpPr/>
      </xdr:nvCxnSpPr>
      <xdr:spPr>
        <a:xfrm flipV="1">
          <a:off x="13004800" y="9775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57802</xdr:rowOff>
    </xdr:from>
    <xdr:ext cx="762000" cy="259045"/>
    <xdr:sp macro="" textlink="">
      <xdr:nvSpPr>
        <xdr:cNvPr id="266" name="テキスト ボックス 265"/>
        <xdr:cNvSpPr txBox="1"/>
      </xdr:nvSpPr>
      <xdr:spPr>
        <a:xfrm>
          <a:off x="13512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8" name="テキスト ボックス 267"/>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4" name="楕円 273"/>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5"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123825</xdr:rowOff>
    </xdr:from>
    <xdr:to>
      <xdr:col>78</xdr:col>
      <xdr:colOff>120650</xdr:colOff>
      <xdr:row>57</xdr:row>
      <xdr:rowOff>53975</xdr:rowOff>
    </xdr:to>
    <xdr:sp macro="" textlink="">
      <xdr:nvSpPr>
        <xdr:cNvPr id="276" name="楕円 275"/>
        <xdr:cNvSpPr/>
      </xdr:nvSpPr>
      <xdr:spPr>
        <a:xfrm>
          <a:off x="15621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38752</xdr:rowOff>
    </xdr:from>
    <xdr:ext cx="736600" cy="259045"/>
    <xdr:sp macro="" textlink="">
      <xdr:nvSpPr>
        <xdr:cNvPr id="277" name="テキスト ボックス 276"/>
        <xdr:cNvSpPr txBox="1"/>
      </xdr:nvSpPr>
      <xdr:spPr>
        <a:xfrm>
          <a:off x="15290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78" name="楕円 277"/>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79" name="テキスト ボックス 278"/>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123825</xdr:rowOff>
    </xdr:from>
    <xdr:to>
      <xdr:col>69</xdr:col>
      <xdr:colOff>142875</xdr:colOff>
      <xdr:row>57</xdr:row>
      <xdr:rowOff>53975</xdr:rowOff>
    </xdr:to>
    <xdr:sp macro="" textlink="">
      <xdr:nvSpPr>
        <xdr:cNvPr id="280" name="楕円 279"/>
        <xdr:cNvSpPr/>
      </xdr:nvSpPr>
      <xdr:spPr>
        <a:xfrm>
          <a:off x="13843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81" name="テキスト ボックス 280"/>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82" name="楕円 281"/>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83" name="テキスト ボックス 282"/>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が、以前として各種団体への補助金が多額になっている。行政経営改革（第３次行政改革）への取り組みを通じて、補助金を交付するのが適当な事業を行っているのかなどについて明確な基準を設けると共に、終期を定めるなど補助金の適正化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43180</xdr:rowOff>
    </xdr:from>
    <xdr:to>
      <xdr:col>82</xdr:col>
      <xdr:colOff>107950</xdr:colOff>
      <xdr:row>38</xdr:row>
      <xdr:rowOff>81280</xdr:rowOff>
    </xdr:to>
    <xdr:cxnSp macro="">
      <xdr:nvCxnSpPr>
        <xdr:cNvPr id="315" name="直線コネクタ 314"/>
        <xdr:cNvCxnSpPr/>
      </xdr:nvCxnSpPr>
      <xdr:spPr>
        <a:xfrm flipV="1">
          <a:off x="15671800" y="6558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81280</xdr:rowOff>
    </xdr:to>
    <xdr:cxnSp macro="">
      <xdr:nvCxnSpPr>
        <xdr:cNvPr id="318" name="直線コネクタ 317"/>
        <xdr:cNvCxnSpPr/>
      </xdr:nvCxnSpPr>
      <xdr:spPr>
        <a:xfrm>
          <a:off x="14782800" y="659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104157</xdr:rowOff>
    </xdr:from>
    <xdr:ext cx="736600" cy="259045"/>
    <xdr:sp macro="" textlink="">
      <xdr:nvSpPr>
        <xdr:cNvPr id="320" name="テキスト ボックス 319"/>
        <xdr:cNvSpPr txBox="1"/>
      </xdr:nvSpPr>
      <xdr:spPr>
        <a:xfrm>
          <a:off x="1529080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35560</xdr:rowOff>
    </xdr:from>
    <xdr:to>
      <xdr:col>73</xdr:col>
      <xdr:colOff>180975</xdr:colOff>
      <xdr:row>38</xdr:row>
      <xdr:rowOff>81280</xdr:rowOff>
    </xdr:to>
    <xdr:cxnSp macro="">
      <xdr:nvCxnSpPr>
        <xdr:cNvPr id="321" name="直線コネクタ 320"/>
        <xdr:cNvCxnSpPr/>
      </xdr:nvCxnSpPr>
      <xdr:spPr>
        <a:xfrm>
          <a:off x="13893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3" name="テキスト ボックス 322"/>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38</xdr:row>
      <xdr:rowOff>35560</xdr:rowOff>
    </xdr:to>
    <xdr:cxnSp macro="">
      <xdr:nvCxnSpPr>
        <xdr:cNvPr id="324" name="直線コネクタ 323"/>
        <xdr:cNvCxnSpPr/>
      </xdr:nvCxnSpPr>
      <xdr:spPr>
        <a:xfrm>
          <a:off x="13004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26" name="テキスト ボックス 325"/>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28" name="テキスト ボックス 327"/>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34" name="楕円 333"/>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8907</xdr:rowOff>
    </xdr:from>
    <xdr:ext cx="762000" cy="259045"/>
    <xdr:sp macro="" textlink="">
      <xdr:nvSpPr>
        <xdr:cNvPr id="335" name="補助費等該当値テキスト"/>
        <xdr:cNvSpPr txBox="1"/>
      </xdr:nvSpPr>
      <xdr:spPr>
        <a:xfrm>
          <a:off x="16598900" y="635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6" name="楕円 335"/>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7" name="テキスト ボックス 336"/>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8" name="楕円 337"/>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9" name="テキスト ボックス 338"/>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40" name="楕円 339"/>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41" name="テキスト ボックス 340"/>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148590</xdr:rowOff>
    </xdr:from>
    <xdr:to>
      <xdr:col>65</xdr:col>
      <xdr:colOff>53975</xdr:colOff>
      <xdr:row>38</xdr:row>
      <xdr:rowOff>78740</xdr:rowOff>
    </xdr:to>
    <xdr:sp macro="" textlink="">
      <xdr:nvSpPr>
        <xdr:cNvPr id="342" name="楕円 341"/>
        <xdr:cNvSpPr/>
      </xdr:nvSpPr>
      <xdr:spPr>
        <a:xfrm>
          <a:off x="12954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63517</xdr:rowOff>
    </xdr:from>
    <xdr:ext cx="762000" cy="259045"/>
    <xdr:sp macro="" textlink="">
      <xdr:nvSpPr>
        <xdr:cNvPr id="343" name="テキスト ボックス 342"/>
        <xdr:cNvSpPr txBox="1"/>
      </xdr:nvSpPr>
      <xdr:spPr>
        <a:xfrm>
          <a:off x="12623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公債費に係る経常収支比率は、新庁舎建設事業等に伴う公債費の上昇により、前年度より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ポイント増加しており、今後も増加が見込まれる。起債対象事業の厳選に努め、実質公債費比率や将来負担比率の値に注視しながら公債費の削減に努める。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134620</xdr:rowOff>
    </xdr:from>
    <xdr:to>
      <xdr:col>24</xdr:col>
      <xdr:colOff>25400</xdr:colOff>
      <xdr:row>81</xdr:row>
      <xdr:rowOff>31750</xdr:rowOff>
    </xdr:to>
    <xdr:cxnSp macro="">
      <xdr:nvCxnSpPr>
        <xdr:cNvPr id="376" name="直線コネクタ 375"/>
        <xdr:cNvCxnSpPr/>
      </xdr:nvCxnSpPr>
      <xdr:spPr>
        <a:xfrm>
          <a:off x="3987800" y="13850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146066</xdr:rowOff>
    </xdr:from>
    <xdr:ext cx="762000" cy="259045"/>
    <xdr:sp macro="" textlink="">
      <xdr:nvSpPr>
        <xdr:cNvPr id="377" name="公債費平均値テキスト"/>
        <xdr:cNvSpPr txBox="1"/>
      </xdr:nvSpPr>
      <xdr:spPr>
        <a:xfrm>
          <a:off x="4914900" y="13347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153670</xdr:rowOff>
    </xdr:from>
    <xdr:to>
      <xdr:col>19</xdr:col>
      <xdr:colOff>187325</xdr:colOff>
      <xdr:row>80</xdr:row>
      <xdr:rowOff>134620</xdr:rowOff>
    </xdr:to>
    <xdr:cxnSp macro="">
      <xdr:nvCxnSpPr>
        <xdr:cNvPr id="379" name="直線コネクタ 378"/>
        <xdr:cNvCxnSpPr/>
      </xdr:nvCxnSpPr>
      <xdr:spPr>
        <a:xfrm>
          <a:off x="3098800" y="13698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81" name="テキスト ボックス 380"/>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153670</xdr:rowOff>
    </xdr:to>
    <xdr:cxnSp macro="">
      <xdr:nvCxnSpPr>
        <xdr:cNvPr id="382" name="直線コネクタ 381"/>
        <xdr:cNvCxnSpPr/>
      </xdr:nvCxnSpPr>
      <xdr:spPr>
        <a:xfrm>
          <a:off x="2209800" y="1360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39388</xdr:rowOff>
    </xdr:from>
    <xdr:ext cx="762000" cy="259045"/>
    <xdr:sp macro="" textlink="">
      <xdr:nvSpPr>
        <xdr:cNvPr id="384" name="テキスト ボックス 383"/>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79</xdr:row>
      <xdr:rowOff>62230</xdr:rowOff>
    </xdr:to>
    <xdr:cxnSp macro="">
      <xdr:nvCxnSpPr>
        <xdr:cNvPr id="385" name="直線コネクタ 384"/>
        <xdr:cNvCxnSpPr/>
      </xdr:nvCxnSpPr>
      <xdr:spPr>
        <a:xfrm>
          <a:off x="1320800" y="13599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69866</xdr:rowOff>
    </xdr:from>
    <xdr:ext cx="762000" cy="259045"/>
    <xdr:sp macro="" textlink="">
      <xdr:nvSpPr>
        <xdr:cNvPr id="387" name="テキスト ボックス 386"/>
        <xdr:cNvSpPr txBox="1"/>
      </xdr:nvSpPr>
      <xdr:spPr>
        <a:xfrm>
          <a:off x="1828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77488</xdr:rowOff>
    </xdr:from>
    <xdr:ext cx="762000" cy="259045"/>
    <xdr:sp macro="" textlink="">
      <xdr:nvSpPr>
        <xdr:cNvPr id="389" name="テキスト ボックス 388"/>
        <xdr:cNvSpPr txBox="1"/>
      </xdr:nvSpPr>
      <xdr:spPr>
        <a:xfrm>
          <a:off x="939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95" name="楕円 394"/>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60977</xdr:rowOff>
    </xdr:from>
    <xdr:ext cx="762000" cy="259045"/>
    <xdr:sp macro="" textlink="">
      <xdr:nvSpPr>
        <xdr:cNvPr id="396" name="公債費該当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83820</xdr:rowOff>
    </xdr:from>
    <xdr:to>
      <xdr:col>20</xdr:col>
      <xdr:colOff>38100</xdr:colOff>
      <xdr:row>81</xdr:row>
      <xdr:rowOff>13970</xdr:rowOff>
    </xdr:to>
    <xdr:sp macro="" textlink="">
      <xdr:nvSpPr>
        <xdr:cNvPr id="397" name="楕円 396"/>
        <xdr:cNvSpPr/>
      </xdr:nvSpPr>
      <xdr:spPr>
        <a:xfrm>
          <a:off x="393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170197</xdr:rowOff>
    </xdr:from>
    <xdr:ext cx="736600" cy="259045"/>
    <xdr:sp macro="" textlink="">
      <xdr:nvSpPr>
        <xdr:cNvPr id="398" name="テキスト ボックス 397"/>
        <xdr:cNvSpPr txBox="1"/>
      </xdr:nvSpPr>
      <xdr:spPr>
        <a:xfrm>
          <a:off x="3606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399" name="楕円 398"/>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400" name="テキスト ボックス 399"/>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401" name="楕円 400"/>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402" name="テキスト ボックス 401"/>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403" name="楕円 402"/>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404" name="テキスト ボックス 403"/>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ポイント下回っている。今後も事業の見直しにより経常経費の削減に努める。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133858</xdr:rowOff>
    </xdr:to>
    <xdr:cxnSp macro="">
      <xdr:nvCxnSpPr>
        <xdr:cNvPr id="430" name="直線コネクタ 429"/>
        <xdr:cNvCxnSpPr/>
      </xdr:nvCxnSpPr>
      <xdr:spPr>
        <a:xfrm flipV="1">
          <a:off x="16510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3"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4" name="直線コネクタ 433"/>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75</xdr:row>
      <xdr:rowOff>101854</xdr:rowOff>
    </xdr:to>
    <xdr:cxnSp macro="">
      <xdr:nvCxnSpPr>
        <xdr:cNvPr id="435" name="直線コネクタ 434"/>
        <xdr:cNvCxnSpPr/>
      </xdr:nvCxnSpPr>
      <xdr:spPr>
        <a:xfrm>
          <a:off x="15671800" y="1267714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6" name="公債費以外平均値テキスト"/>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7" name="フローチャート: 判断 436"/>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73</xdr:row>
      <xdr:rowOff>161290</xdr:rowOff>
    </xdr:to>
    <xdr:cxnSp macro="">
      <xdr:nvCxnSpPr>
        <xdr:cNvPr id="438" name="直線コネクタ 437"/>
        <xdr:cNvCxnSpPr/>
      </xdr:nvCxnSpPr>
      <xdr:spPr>
        <a:xfrm>
          <a:off x="14782800" y="126131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9" name="フローチャート: 判断 438"/>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40" name="テキスト ボックス 439"/>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74</xdr:row>
      <xdr:rowOff>26416</xdr:rowOff>
    </xdr:to>
    <xdr:cxnSp macro="">
      <xdr:nvCxnSpPr>
        <xdr:cNvPr id="441" name="直線コネクタ 440"/>
        <xdr:cNvCxnSpPr/>
      </xdr:nvCxnSpPr>
      <xdr:spPr>
        <a:xfrm flipV="1">
          <a:off x="13893800" y="126131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42" name="フローチャート: 判断 44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43" name="テキスト ボックス 442"/>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26416</xdr:rowOff>
    </xdr:to>
    <xdr:cxnSp macro="">
      <xdr:nvCxnSpPr>
        <xdr:cNvPr id="444" name="直線コネクタ 443"/>
        <xdr:cNvCxnSpPr/>
      </xdr:nvCxnSpPr>
      <xdr:spPr>
        <a:xfrm>
          <a:off x="13004800" y="12695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96774</xdr:rowOff>
    </xdr:from>
    <xdr:to>
      <xdr:col>69</xdr:col>
      <xdr:colOff>142875</xdr:colOff>
      <xdr:row>76</xdr:row>
      <xdr:rowOff>26924</xdr:rowOff>
    </xdr:to>
    <xdr:sp macro="" textlink="">
      <xdr:nvSpPr>
        <xdr:cNvPr id="445" name="フローチャート: 判断 444"/>
        <xdr:cNvSpPr/>
      </xdr:nvSpPr>
      <xdr:spPr>
        <a:xfrm>
          <a:off x="13843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11701</xdr:rowOff>
    </xdr:from>
    <xdr:ext cx="762000" cy="259045"/>
    <xdr:sp macro="" textlink="">
      <xdr:nvSpPr>
        <xdr:cNvPr id="446" name="テキスト ボックス 445"/>
        <xdr:cNvSpPr txBox="1"/>
      </xdr:nvSpPr>
      <xdr:spPr>
        <a:xfrm>
          <a:off x="13512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47" name="フローチャート: 判断 446"/>
        <xdr:cNvSpPr/>
      </xdr:nvSpPr>
      <xdr:spPr>
        <a:xfrm>
          <a:off x="12954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91712</xdr:rowOff>
    </xdr:from>
    <xdr:ext cx="762000" cy="259045"/>
    <xdr:sp macro="" textlink="">
      <xdr:nvSpPr>
        <xdr:cNvPr id="448" name="テキスト ボックス 447"/>
        <xdr:cNvSpPr txBox="1"/>
      </xdr:nvSpPr>
      <xdr:spPr>
        <a:xfrm>
          <a:off x="12623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54" name="楕円 453"/>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55"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56" name="楕円 455"/>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57" name="テキスト ボックス 456"/>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46482</xdr:rowOff>
    </xdr:from>
    <xdr:to>
      <xdr:col>74</xdr:col>
      <xdr:colOff>31750</xdr:colOff>
      <xdr:row>73</xdr:row>
      <xdr:rowOff>148082</xdr:rowOff>
    </xdr:to>
    <xdr:sp macro="" textlink="">
      <xdr:nvSpPr>
        <xdr:cNvPr id="458" name="楕円 457"/>
        <xdr:cNvSpPr/>
      </xdr:nvSpPr>
      <xdr:spPr>
        <a:xfrm>
          <a:off x="14732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158259</xdr:rowOff>
    </xdr:from>
    <xdr:ext cx="762000" cy="259045"/>
    <xdr:sp macro="" textlink="">
      <xdr:nvSpPr>
        <xdr:cNvPr id="459" name="テキスト ボックス 458"/>
        <xdr:cNvSpPr txBox="1"/>
      </xdr:nvSpPr>
      <xdr:spPr>
        <a:xfrm>
          <a:off x="14401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60" name="楕円 459"/>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61" name="テキスト ボックス 460"/>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62" name="楕円 461"/>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63" name="テキスト ボックス 462"/>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64497</xdr:rowOff>
    </xdr:from>
    <xdr:to>
      <xdr:col>29</xdr:col>
      <xdr:colOff>127000</xdr:colOff>
      <xdr:row>12</xdr:row>
      <xdr:rowOff>138735</xdr:rowOff>
    </xdr:to>
    <xdr:cxnSp macro="">
      <xdr:nvCxnSpPr>
        <xdr:cNvPr id="50" name="直線コネクタ 49"/>
        <xdr:cNvCxnSpPr/>
      </xdr:nvCxnSpPr>
      <xdr:spPr bwMode="auto">
        <a:xfrm flipV="1">
          <a:off x="5003800" y="2169522"/>
          <a:ext cx="647700" cy="7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169035</xdr:rowOff>
    </xdr:from>
    <xdr:ext cx="762000" cy="259045"/>
    <xdr:sp macro="" textlink="">
      <xdr:nvSpPr>
        <xdr:cNvPr id="51" name="人口1人当たり決算額の推移平均値テキスト130"/>
        <xdr:cNvSpPr txBox="1"/>
      </xdr:nvSpPr>
      <xdr:spPr>
        <a:xfrm>
          <a:off x="5740400" y="278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138735</xdr:rowOff>
    </xdr:from>
    <xdr:to>
      <xdr:col>26</xdr:col>
      <xdr:colOff>50800</xdr:colOff>
      <xdr:row>13</xdr:row>
      <xdr:rowOff>46609</xdr:rowOff>
    </xdr:to>
    <xdr:cxnSp macro="">
      <xdr:nvCxnSpPr>
        <xdr:cNvPr id="53" name="直線コネクタ 52"/>
        <xdr:cNvCxnSpPr/>
      </xdr:nvCxnSpPr>
      <xdr:spPr bwMode="auto">
        <a:xfrm flipV="1">
          <a:off x="4305300" y="2243760"/>
          <a:ext cx="698500" cy="79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105903</xdr:rowOff>
    </xdr:from>
    <xdr:ext cx="736600" cy="259045"/>
    <xdr:sp macro="" textlink="">
      <xdr:nvSpPr>
        <xdr:cNvPr id="55" name="テキスト ボックス 54"/>
        <xdr:cNvSpPr txBox="1"/>
      </xdr:nvSpPr>
      <xdr:spPr>
        <a:xfrm>
          <a:off x="4622800" y="289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46609</xdr:rowOff>
    </xdr:from>
    <xdr:to>
      <xdr:col>22</xdr:col>
      <xdr:colOff>114300</xdr:colOff>
      <xdr:row>13</xdr:row>
      <xdr:rowOff>52095</xdr:rowOff>
    </xdr:to>
    <xdr:cxnSp macro="">
      <xdr:nvCxnSpPr>
        <xdr:cNvPr id="56" name="直線コネクタ 55"/>
        <xdr:cNvCxnSpPr/>
      </xdr:nvCxnSpPr>
      <xdr:spPr bwMode="auto">
        <a:xfrm flipV="1">
          <a:off x="3606800" y="2323084"/>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91730</xdr:rowOff>
    </xdr:from>
    <xdr:ext cx="762000" cy="259045"/>
    <xdr:sp macro="" textlink="">
      <xdr:nvSpPr>
        <xdr:cNvPr id="58" name="テキスト ボックス 57"/>
        <xdr:cNvSpPr txBox="1"/>
      </xdr:nvSpPr>
      <xdr:spPr>
        <a:xfrm>
          <a:off x="39243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52095</xdr:rowOff>
    </xdr:from>
    <xdr:to>
      <xdr:col>18</xdr:col>
      <xdr:colOff>177800</xdr:colOff>
      <xdr:row>13</xdr:row>
      <xdr:rowOff>92901</xdr:rowOff>
    </xdr:to>
    <xdr:cxnSp macro="">
      <xdr:nvCxnSpPr>
        <xdr:cNvPr id="59" name="直線コネクタ 58"/>
        <xdr:cNvCxnSpPr/>
      </xdr:nvCxnSpPr>
      <xdr:spPr bwMode="auto">
        <a:xfrm flipV="1">
          <a:off x="2908300" y="2328570"/>
          <a:ext cx="698500" cy="40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160767</xdr:rowOff>
    </xdr:from>
    <xdr:ext cx="762000" cy="259045"/>
    <xdr:sp macro="" textlink="">
      <xdr:nvSpPr>
        <xdr:cNvPr id="61" name="テキスト ボックス 60"/>
        <xdr:cNvSpPr txBox="1"/>
      </xdr:nvSpPr>
      <xdr:spPr>
        <a:xfrm>
          <a:off x="32258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40790</xdr:rowOff>
    </xdr:from>
    <xdr:ext cx="762000" cy="259045"/>
    <xdr:sp macro="" textlink="">
      <xdr:nvSpPr>
        <xdr:cNvPr id="63" name="テキスト ボックス 62"/>
        <xdr:cNvSpPr txBox="1"/>
      </xdr:nvSpPr>
      <xdr:spPr>
        <a:xfrm>
          <a:off x="25273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13697</xdr:rowOff>
    </xdr:from>
    <xdr:to>
      <xdr:col>29</xdr:col>
      <xdr:colOff>177800</xdr:colOff>
      <xdr:row>12</xdr:row>
      <xdr:rowOff>115297</xdr:rowOff>
    </xdr:to>
    <xdr:sp macro="" textlink="">
      <xdr:nvSpPr>
        <xdr:cNvPr id="69" name="楕円 68"/>
        <xdr:cNvSpPr/>
      </xdr:nvSpPr>
      <xdr:spPr bwMode="auto">
        <a:xfrm>
          <a:off x="5600700" y="2118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30224</xdr:rowOff>
    </xdr:from>
    <xdr:ext cx="762000" cy="259045"/>
    <xdr:sp macro="" textlink="">
      <xdr:nvSpPr>
        <xdr:cNvPr id="70" name="人口1人当たり決算額の推移該当値テキスト130"/>
        <xdr:cNvSpPr txBox="1"/>
      </xdr:nvSpPr>
      <xdr:spPr>
        <a:xfrm>
          <a:off x="5740400" y="196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87935</xdr:rowOff>
    </xdr:from>
    <xdr:to>
      <xdr:col>26</xdr:col>
      <xdr:colOff>101600</xdr:colOff>
      <xdr:row>13</xdr:row>
      <xdr:rowOff>18085</xdr:rowOff>
    </xdr:to>
    <xdr:sp macro="" textlink="">
      <xdr:nvSpPr>
        <xdr:cNvPr id="71" name="楕円 70"/>
        <xdr:cNvSpPr/>
      </xdr:nvSpPr>
      <xdr:spPr bwMode="auto">
        <a:xfrm>
          <a:off x="4953000" y="219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28262</xdr:rowOff>
    </xdr:from>
    <xdr:ext cx="736600" cy="259045"/>
    <xdr:sp macro="" textlink="">
      <xdr:nvSpPr>
        <xdr:cNvPr id="72" name="テキスト ボックス 71"/>
        <xdr:cNvSpPr txBox="1"/>
      </xdr:nvSpPr>
      <xdr:spPr>
        <a:xfrm>
          <a:off x="4622800" y="1961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167259</xdr:rowOff>
    </xdr:from>
    <xdr:to>
      <xdr:col>22</xdr:col>
      <xdr:colOff>165100</xdr:colOff>
      <xdr:row>13</xdr:row>
      <xdr:rowOff>97409</xdr:rowOff>
    </xdr:to>
    <xdr:sp macro="" textlink="">
      <xdr:nvSpPr>
        <xdr:cNvPr id="73" name="楕円 72"/>
        <xdr:cNvSpPr/>
      </xdr:nvSpPr>
      <xdr:spPr bwMode="auto">
        <a:xfrm>
          <a:off x="4254500" y="227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107586</xdr:rowOff>
    </xdr:from>
    <xdr:ext cx="762000" cy="259045"/>
    <xdr:sp macro="" textlink="">
      <xdr:nvSpPr>
        <xdr:cNvPr id="74" name="テキスト ボックス 73"/>
        <xdr:cNvSpPr txBox="1"/>
      </xdr:nvSpPr>
      <xdr:spPr>
        <a:xfrm>
          <a:off x="3924300" y="204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1295</xdr:rowOff>
    </xdr:from>
    <xdr:to>
      <xdr:col>19</xdr:col>
      <xdr:colOff>38100</xdr:colOff>
      <xdr:row>13</xdr:row>
      <xdr:rowOff>102895</xdr:rowOff>
    </xdr:to>
    <xdr:sp macro="" textlink="">
      <xdr:nvSpPr>
        <xdr:cNvPr id="75" name="楕円 74"/>
        <xdr:cNvSpPr/>
      </xdr:nvSpPr>
      <xdr:spPr bwMode="auto">
        <a:xfrm>
          <a:off x="3556000" y="2277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113072</xdr:rowOff>
    </xdr:from>
    <xdr:ext cx="762000" cy="259045"/>
    <xdr:sp macro="" textlink="">
      <xdr:nvSpPr>
        <xdr:cNvPr id="76" name="テキスト ボックス 75"/>
        <xdr:cNvSpPr txBox="1"/>
      </xdr:nvSpPr>
      <xdr:spPr>
        <a:xfrm>
          <a:off x="3225800" y="204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42101</xdr:rowOff>
    </xdr:from>
    <xdr:to>
      <xdr:col>15</xdr:col>
      <xdr:colOff>101600</xdr:colOff>
      <xdr:row>13</xdr:row>
      <xdr:rowOff>143701</xdr:rowOff>
    </xdr:to>
    <xdr:sp macro="" textlink="">
      <xdr:nvSpPr>
        <xdr:cNvPr id="77" name="楕円 76"/>
        <xdr:cNvSpPr/>
      </xdr:nvSpPr>
      <xdr:spPr bwMode="auto">
        <a:xfrm>
          <a:off x="2857500" y="231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153878</xdr:rowOff>
    </xdr:from>
    <xdr:ext cx="762000" cy="259045"/>
    <xdr:sp macro="" textlink="">
      <xdr:nvSpPr>
        <xdr:cNvPr id="78" name="テキスト ボックス 77"/>
        <xdr:cNvSpPr txBox="1"/>
      </xdr:nvSpPr>
      <xdr:spPr>
        <a:xfrm>
          <a:off x="2527300" y="208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22552</xdr:rowOff>
    </xdr:from>
    <xdr:to>
      <xdr:col>29</xdr:col>
      <xdr:colOff>127000</xdr:colOff>
      <xdr:row>34</xdr:row>
      <xdr:rowOff>120119</xdr:rowOff>
    </xdr:to>
    <xdr:cxnSp macro="">
      <xdr:nvCxnSpPr>
        <xdr:cNvPr id="110" name="直線コネクタ 109"/>
        <xdr:cNvCxnSpPr/>
      </xdr:nvCxnSpPr>
      <xdr:spPr bwMode="auto">
        <a:xfrm flipV="1">
          <a:off x="5003800" y="6290002"/>
          <a:ext cx="647700" cy="9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275986</xdr:rowOff>
    </xdr:from>
    <xdr:ext cx="762000" cy="259045"/>
    <xdr:sp macro="" textlink="">
      <xdr:nvSpPr>
        <xdr:cNvPr id="111" name="人口1人当たり決算額の推移平均値テキスト445"/>
        <xdr:cNvSpPr txBox="1"/>
      </xdr:nvSpPr>
      <xdr:spPr>
        <a:xfrm>
          <a:off x="5740400" y="6886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120119</xdr:rowOff>
    </xdr:from>
    <xdr:to>
      <xdr:col>26</xdr:col>
      <xdr:colOff>50800</xdr:colOff>
      <xdr:row>35</xdr:row>
      <xdr:rowOff>676</xdr:rowOff>
    </xdr:to>
    <xdr:cxnSp macro="">
      <xdr:nvCxnSpPr>
        <xdr:cNvPr id="113" name="直線コネクタ 112"/>
        <xdr:cNvCxnSpPr/>
      </xdr:nvCxnSpPr>
      <xdr:spPr bwMode="auto">
        <a:xfrm flipV="1">
          <a:off x="4305300" y="6387569"/>
          <a:ext cx="698500" cy="223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43042</xdr:rowOff>
    </xdr:from>
    <xdr:ext cx="736600" cy="259045"/>
    <xdr:sp macro="" textlink="">
      <xdr:nvSpPr>
        <xdr:cNvPr id="115" name="テキスト ボックス 114"/>
        <xdr:cNvSpPr txBox="1"/>
      </xdr:nvSpPr>
      <xdr:spPr>
        <a:xfrm>
          <a:off x="4622800" y="699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676</xdr:rowOff>
    </xdr:from>
    <xdr:to>
      <xdr:col>22</xdr:col>
      <xdr:colOff>114300</xdr:colOff>
      <xdr:row>35</xdr:row>
      <xdr:rowOff>122657</xdr:rowOff>
    </xdr:to>
    <xdr:cxnSp macro="">
      <xdr:nvCxnSpPr>
        <xdr:cNvPr id="116" name="直線コネクタ 115"/>
        <xdr:cNvCxnSpPr/>
      </xdr:nvCxnSpPr>
      <xdr:spPr bwMode="auto">
        <a:xfrm flipV="1">
          <a:off x="3606800" y="6611026"/>
          <a:ext cx="698500" cy="12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17622</xdr:rowOff>
    </xdr:from>
    <xdr:ext cx="762000" cy="259045"/>
    <xdr:sp macro="" textlink="">
      <xdr:nvSpPr>
        <xdr:cNvPr id="118" name="テキスト ボックス 117"/>
        <xdr:cNvSpPr txBox="1"/>
      </xdr:nvSpPr>
      <xdr:spPr>
        <a:xfrm>
          <a:off x="3924300" y="69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4516</xdr:rowOff>
    </xdr:from>
    <xdr:to>
      <xdr:col>18</xdr:col>
      <xdr:colOff>177800</xdr:colOff>
      <xdr:row>35</xdr:row>
      <xdr:rowOff>122657</xdr:rowOff>
    </xdr:to>
    <xdr:cxnSp macro="">
      <xdr:nvCxnSpPr>
        <xdr:cNvPr id="119" name="直線コネクタ 118"/>
        <xdr:cNvCxnSpPr/>
      </xdr:nvCxnSpPr>
      <xdr:spPr bwMode="auto">
        <a:xfrm>
          <a:off x="2908300" y="6614866"/>
          <a:ext cx="698500" cy="11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18056</xdr:rowOff>
    </xdr:from>
    <xdr:ext cx="762000" cy="259045"/>
    <xdr:sp macro="" textlink="">
      <xdr:nvSpPr>
        <xdr:cNvPr id="121" name="テキスト ボックス 120"/>
        <xdr:cNvSpPr txBox="1"/>
      </xdr:nvSpPr>
      <xdr:spPr>
        <a:xfrm>
          <a:off x="32258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291942</xdr:rowOff>
    </xdr:from>
    <xdr:ext cx="762000" cy="259045"/>
    <xdr:sp macro="" textlink="">
      <xdr:nvSpPr>
        <xdr:cNvPr id="123" name="テキスト ボックス 122"/>
        <xdr:cNvSpPr txBox="1"/>
      </xdr:nvSpPr>
      <xdr:spPr>
        <a:xfrm>
          <a:off x="2527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314652</xdr:rowOff>
    </xdr:from>
    <xdr:to>
      <xdr:col>29</xdr:col>
      <xdr:colOff>177800</xdr:colOff>
      <xdr:row>34</xdr:row>
      <xdr:rowOff>73352</xdr:rowOff>
    </xdr:to>
    <xdr:sp macro="" textlink="">
      <xdr:nvSpPr>
        <xdr:cNvPr id="129" name="楕円 128"/>
        <xdr:cNvSpPr/>
      </xdr:nvSpPr>
      <xdr:spPr bwMode="auto">
        <a:xfrm>
          <a:off x="5600700" y="623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261329</xdr:rowOff>
    </xdr:from>
    <xdr:ext cx="762000" cy="259045"/>
    <xdr:sp macro="" textlink="">
      <xdr:nvSpPr>
        <xdr:cNvPr id="130" name="人口1人当たり決算額の推移該当値テキスト445"/>
        <xdr:cNvSpPr txBox="1"/>
      </xdr:nvSpPr>
      <xdr:spPr>
        <a:xfrm>
          <a:off x="5740400" y="618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69319</xdr:rowOff>
    </xdr:from>
    <xdr:to>
      <xdr:col>26</xdr:col>
      <xdr:colOff>101600</xdr:colOff>
      <xdr:row>34</xdr:row>
      <xdr:rowOff>170919</xdr:rowOff>
    </xdr:to>
    <xdr:sp macro="" textlink="">
      <xdr:nvSpPr>
        <xdr:cNvPr id="131" name="楕円 130"/>
        <xdr:cNvSpPr/>
      </xdr:nvSpPr>
      <xdr:spPr bwMode="auto">
        <a:xfrm>
          <a:off x="4953000" y="6336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181096</xdr:rowOff>
    </xdr:from>
    <xdr:ext cx="736600" cy="259045"/>
    <xdr:sp macro="" textlink="">
      <xdr:nvSpPr>
        <xdr:cNvPr id="132" name="テキスト ボックス 131"/>
        <xdr:cNvSpPr txBox="1"/>
      </xdr:nvSpPr>
      <xdr:spPr>
        <a:xfrm>
          <a:off x="4622800" y="610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292776</xdr:rowOff>
    </xdr:from>
    <xdr:to>
      <xdr:col>22</xdr:col>
      <xdr:colOff>165100</xdr:colOff>
      <xdr:row>35</xdr:row>
      <xdr:rowOff>51476</xdr:rowOff>
    </xdr:to>
    <xdr:sp macro="" textlink="">
      <xdr:nvSpPr>
        <xdr:cNvPr id="133" name="楕円 132"/>
        <xdr:cNvSpPr/>
      </xdr:nvSpPr>
      <xdr:spPr bwMode="auto">
        <a:xfrm>
          <a:off x="4254500" y="656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61653</xdr:rowOff>
    </xdr:from>
    <xdr:ext cx="762000" cy="259045"/>
    <xdr:sp macro="" textlink="">
      <xdr:nvSpPr>
        <xdr:cNvPr id="134" name="テキスト ボックス 133"/>
        <xdr:cNvSpPr txBox="1"/>
      </xdr:nvSpPr>
      <xdr:spPr>
        <a:xfrm>
          <a:off x="3924300" y="63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71857</xdr:rowOff>
    </xdr:from>
    <xdr:to>
      <xdr:col>19</xdr:col>
      <xdr:colOff>38100</xdr:colOff>
      <xdr:row>35</xdr:row>
      <xdr:rowOff>173457</xdr:rowOff>
    </xdr:to>
    <xdr:sp macro="" textlink="">
      <xdr:nvSpPr>
        <xdr:cNvPr id="135" name="楕円 134"/>
        <xdr:cNvSpPr/>
      </xdr:nvSpPr>
      <xdr:spPr bwMode="auto">
        <a:xfrm>
          <a:off x="3556000" y="6682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183634</xdr:rowOff>
    </xdr:from>
    <xdr:ext cx="762000" cy="259045"/>
    <xdr:sp macro="" textlink="">
      <xdr:nvSpPr>
        <xdr:cNvPr id="136" name="テキスト ボックス 135"/>
        <xdr:cNvSpPr txBox="1"/>
      </xdr:nvSpPr>
      <xdr:spPr>
        <a:xfrm>
          <a:off x="3225800" y="645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296616</xdr:rowOff>
    </xdr:from>
    <xdr:to>
      <xdr:col>15</xdr:col>
      <xdr:colOff>101600</xdr:colOff>
      <xdr:row>35</xdr:row>
      <xdr:rowOff>55316</xdr:rowOff>
    </xdr:to>
    <xdr:sp macro="" textlink="">
      <xdr:nvSpPr>
        <xdr:cNvPr id="137" name="楕円 136"/>
        <xdr:cNvSpPr/>
      </xdr:nvSpPr>
      <xdr:spPr bwMode="auto">
        <a:xfrm>
          <a:off x="2857500" y="656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65493</xdr:rowOff>
    </xdr:from>
    <xdr:ext cx="762000" cy="259045"/>
    <xdr:sp macro="" textlink="">
      <xdr:nvSpPr>
        <xdr:cNvPr id="138" name="テキスト ボックス 137"/>
        <xdr:cNvSpPr txBox="1"/>
      </xdr:nvSpPr>
      <xdr:spPr>
        <a:xfrm>
          <a:off x="2527300" y="633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171345</xdr:rowOff>
    </xdr:from>
    <xdr:to>
      <xdr:col>24</xdr:col>
      <xdr:colOff>63500</xdr:colOff>
      <xdr:row>34</xdr:row>
      <xdr:rowOff>19881</xdr:rowOff>
    </xdr:to>
    <xdr:cxnSp macro="">
      <xdr:nvCxnSpPr>
        <xdr:cNvPr id="63" name="直線コネクタ 62"/>
        <xdr:cNvCxnSpPr/>
      </xdr:nvCxnSpPr>
      <xdr:spPr>
        <a:xfrm flipV="1">
          <a:off x="3797300" y="5829195"/>
          <a:ext cx="8382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20448</xdr:rowOff>
    </xdr:from>
    <xdr:ext cx="534377" cy="259045"/>
    <xdr:sp macro="" textlink="">
      <xdr:nvSpPr>
        <xdr:cNvPr id="64" name="人件費平均値テキスト"/>
        <xdr:cNvSpPr txBox="1"/>
      </xdr:nvSpPr>
      <xdr:spPr>
        <a:xfrm>
          <a:off x="4686300" y="602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19114</xdr:rowOff>
    </xdr:from>
    <xdr:to>
      <xdr:col>19</xdr:col>
      <xdr:colOff>177800</xdr:colOff>
      <xdr:row>34</xdr:row>
      <xdr:rowOff>19881</xdr:rowOff>
    </xdr:to>
    <xdr:cxnSp macro="">
      <xdr:nvCxnSpPr>
        <xdr:cNvPr id="66" name="直線コネクタ 65"/>
        <xdr:cNvCxnSpPr/>
      </xdr:nvCxnSpPr>
      <xdr:spPr>
        <a:xfrm>
          <a:off x="2908300" y="5848414"/>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116688</xdr:rowOff>
    </xdr:from>
    <xdr:ext cx="534377" cy="259045"/>
    <xdr:sp macro="" textlink="">
      <xdr:nvSpPr>
        <xdr:cNvPr id="68" name="テキスト ボックス 67"/>
        <xdr:cNvSpPr txBox="1"/>
      </xdr:nvSpPr>
      <xdr:spPr>
        <a:xfrm>
          <a:off x="3530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19114</xdr:rowOff>
    </xdr:from>
    <xdr:to>
      <xdr:col>15</xdr:col>
      <xdr:colOff>50800</xdr:colOff>
      <xdr:row>34</xdr:row>
      <xdr:rowOff>71708</xdr:rowOff>
    </xdr:to>
    <xdr:cxnSp macro="">
      <xdr:nvCxnSpPr>
        <xdr:cNvPr id="69" name="直線コネクタ 68"/>
        <xdr:cNvCxnSpPr/>
      </xdr:nvCxnSpPr>
      <xdr:spPr>
        <a:xfrm flipV="1">
          <a:off x="2019300" y="5848414"/>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112622</xdr:rowOff>
    </xdr:from>
    <xdr:ext cx="534377" cy="259045"/>
    <xdr:sp macro="" textlink="">
      <xdr:nvSpPr>
        <xdr:cNvPr id="71" name="テキスト ボックス 70"/>
        <xdr:cNvSpPr txBox="1"/>
      </xdr:nvSpPr>
      <xdr:spPr>
        <a:xfrm>
          <a:off x="2641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52734</xdr:rowOff>
    </xdr:from>
    <xdr:to>
      <xdr:col>10</xdr:col>
      <xdr:colOff>114300</xdr:colOff>
      <xdr:row>34</xdr:row>
      <xdr:rowOff>71708</xdr:rowOff>
    </xdr:to>
    <xdr:cxnSp macro="">
      <xdr:nvCxnSpPr>
        <xdr:cNvPr id="72" name="直線コネクタ 71"/>
        <xdr:cNvCxnSpPr/>
      </xdr:nvCxnSpPr>
      <xdr:spPr>
        <a:xfrm>
          <a:off x="1130300" y="5882034"/>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159991</xdr:rowOff>
    </xdr:from>
    <xdr:ext cx="534377" cy="259045"/>
    <xdr:sp macro="" textlink="">
      <xdr:nvSpPr>
        <xdr:cNvPr id="74" name="テキスト ボックス 73"/>
        <xdr:cNvSpPr txBox="1"/>
      </xdr:nvSpPr>
      <xdr:spPr>
        <a:xfrm>
          <a:off x="1752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120545</xdr:rowOff>
    </xdr:from>
    <xdr:to>
      <xdr:col>24</xdr:col>
      <xdr:colOff>114300</xdr:colOff>
      <xdr:row>34</xdr:row>
      <xdr:rowOff>50695</xdr:rowOff>
    </xdr:to>
    <xdr:sp macro="" textlink="">
      <xdr:nvSpPr>
        <xdr:cNvPr id="82" name="楕円 81"/>
        <xdr:cNvSpPr/>
      </xdr:nvSpPr>
      <xdr:spPr>
        <a:xfrm>
          <a:off x="4584700" y="577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143422</xdr:rowOff>
    </xdr:from>
    <xdr:ext cx="534377" cy="259045"/>
    <xdr:sp macro="" textlink="">
      <xdr:nvSpPr>
        <xdr:cNvPr id="83" name="人件費該当値テキスト"/>
        <xdr:cNvSpPr txBox="1"/>
      </xdr:nvSpPr>
      <xdr:spPr>
        <a:xfrm>
          <a:off x="4686300" y="562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140531</xdr:rowOff>
    </xdr:from>
    <xdr:to>
      <xdr:col>20</xdr:col>
      <xdr:colOff>38100</xdr:colOff>
      <xdr:row>34</xdr:row>
      <xdr:rowOff>70681</xdr:rowOff>
    </xdr:to>
    <xdr:sp macro="" textlink="">
      <xdr:nvSpPr>
        <xdr:cNvPr id="84" name="楕円 83"/>
        <xdr:cNvSpPr/>
      </xdr:nvSpPr>
      <xdr:spPr>
        <a:xfrm>
          <a:off x="3746500" y="57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87208</xdr:rowOff>
    </xdr:from>
    <xdr:ext cx="534377" cy="259045"/>
    <xdr:sp macro="" textlink="">
      <xdr:nvSpPr>
        <xdr:cNvPr id="85" name="テキスト ボックス 84"/>
        <xdr:cNvSpPr txBox="1"/>
      </xdr:nvSpPr>
      <xdr:spPr>
        <a:xfrm>
          <a:off x="3530111" y="557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139764</xdr:rowOff>
    </xdr:from>
    <xdr:to>
      <xdr:col>15</xdr:col>
      <xdr:colOff>101600</xdr:colOff>
      <xdr:row>34</xdr:row>
      <xdr:rowOff>69914</xdr:rowOff>
    </xdr:to>
    <xdr:sp macro="" textlink="">
      <xdr:nvSpPr>
        <xdr:cNvPr id="86" name="楕円 85"/>
        <xdr:cNvSpPr/>
      </xdr:nvSpPr>
      <xdr:spPr>
        <a:xfrm>
          <a:off x="2857500" y="57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86441</xdr:rowOff>
    </xdr:from>
    <xdr:ext cx="534377" cy="259045"/>
    <xdr:sp macro="" textlink="">
      <xdr:nvSpPr>
        <xdr:cNvPr id="87" name="テキスト ボックス 86"/>
        <xdr:cNvSpPr txBox="1"/>
      </xdr:nvSpPr>
      <xdr:spPr>
        <a:xfrm>
          <a:off x="2641111" y="55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20908</xdr:rowOff>
    </xdr:from>
    <xdr:to>
      <xdr:col>10</xdr:col>
      <xdr:colOff>165100</xdr:colOff>
      <xdr:row>34</xdr:row>
      <xdr:rowOff>122508</xdr:rowOff>
    </xdr:to>
    <xdr:sp macro="" textlink="">
      <xdr:nvSpPr>
        <xdr:cNvPr id="88" name="楕円 87"/>
        <xdr:cNvSpPr/>
      </xdr:nvSpPr>
      <xdr:spPr>
        <a:xfrm>
          <a:off x="1968500" y="58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139035</xdr:rowOff>
    </xdr:from>
    <xdr:ext cx="534377" cy="259045"/>
    <xdr:sp macro="" textlink="">
      <xdr:nvSpPr>
        <xdr:cNvPr id="89" name="テキスト ボックス 88"/>
        <xdr:cNvSpPr txBox="1"/>
      </xdr:nvSpPr>
      <xdr:spPr>
        <a:xfrm>
          <a:off x="1752111" y="56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1934</xdr:rowOff>
    </xdr:from>
    <xdr:to>
      <xdr:col>6</xdr:col>
      <xdr:colOff>38100</xdr:colOff>
      <xdr:row>34</xdr:row>
      <xdr:rowOff>103534</xdr:rowOff>
    </xdr:to>
    <xdr:sp macro="" textlink="">
      <xdr:nvSpPr>
        <xdr:cNvPr id="90" name="楕円 89"/>
        <xdr:cNvSpPr/>
      </xdr:nvSpPr>
      <xdr:spPr>
        <a:xfrm>
          <a:off x="1079500" y="58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120061</xdr:rowOff>
    </xdr:from>
    <xdr:ext cx="534377" cy="259045"/>
    <xdr:sp macro="" textlink="">
      <xdr:nvSpPr>
        <xdr:cNvPr id="91" name="テキスト ボックス 90"/>
        <xdr:cNvSpPr txBox="1"/>
      </xdr:nvSpPr>
      <xdr:spPr>
        <a:xfrm>
          <a:off x="863111" y="56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14478</xdr:rowOff>
    </xdr:from>
    <xdr:to>
      <xdr:col>24</xdr:col>
      <xdr:colOff>63500</xdr:colOff>
      <xdr:row>53</xdr:row>
      <xdr:rowOff>60452</xdr:rowOff>
    </xdr:to>
    <xdr:cxnSp macro="">
      <xdr:nvCxnSpPr>
        <xdr:cNvPr id="121" name="直線コネクタ 120"/>
        <xdr:cNvCxnSpPr/>
      </xdr:nvCxnSpPr>
      <xdr:spPr>
        <a:xfrm flipV="1">
          <a:off x="3797300" y="9101328"/>
          <a:ext cx="8382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108284</xdr:rowOff>
    </xdr:from>
    <xdr:ext cx="534377" cy="259045"/>
    <xdr:sp macro="" textlink="">
      <xdr:nvSpPr>
        <xdr:cNvPr id="122" name="物件費平均値テキスト"/>
        <xdr:cNvSpPr txBox="1"/>
      </xdr:nvSpPr>
      <xdr:spPr>
        <a:xfrm>
          <a:off x="4686300" y="953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60452</xdr:rowOff>
    </xdr:from>
    <xdr:to>
      <xdr:col>19</xdr:col>
      <xdr:colOff>177800</xdr:colOff>
      <xdr:row>54</xdr:row>
      <xdr:rowOff>6858</xdr:rowOff>
    </xdr:to>
    <xdr:cxnSp macro="">
      <xdr:nvCxnSpPr>
        <xdr:cNvPr id="124" name="直線コネクタ 123"/>
        <xdr:cNvCxnSpPr/>
      </xdr:nvCxnSpPr>
      <xdr:spPr>
        <a:xfrm flipV="1">
          <a:off x="2908300" y="9147302"/>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46093</xdr:rowOff>
    </xdr:from>
    <xdr:ext cx="534377" cy="259045"/>
    <xdr:sp macro="" textlink="">
      <xdr:nvSpPr>
        <xdr:cNvPr id="126" name="テキスト ボックス 125"/>
        <xdr:cNvSpPr txBox="1"/>
      </xdr:nvSpPr>
      <xdr:spPr>
        <a:xfrm>
          <a:off x="3530111" y="96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120561</xdr:rowOff>
    </xdr:from>
    <xdr:to>
      <xdr:col>15</xdr:col>
      <xdr:colOff>50800</xdr:colOff>
      <xdr:row>54</xdr:row>
      <xdr:rowOff>6858</xdr:rowOff>
    </xdr:to>
    <xdr:cxnSp macro="">
      <xdr:nvCxnSpPr>
        <xdr:cNvPr id="127" name="直線コネクタ 126"/>
        <xdr:cNvCxnSpPr/>
      </xdr:nvCxnSpPr>
      <xdr:spPr>
        <a:xfrm>
          <a:off x="2019300" y="9207411"/>
          <a:ext cx="8890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87875</xdr:rowOff>
    </xdr:from>
    <xdr:ext cx="534377" cy="259045"/>
    <xdr:sp macro="" textlink="">
      <xdr:nvSpPr>
        <xdr:cNvPr id="129" name="テキスト ボックス 128"/>
        <xdr:cNvSpPr txBox="1"/>
      </xdr:nvSpPr>
      <xdr:spPr>
        <a:xfrm>
          <a:off x="2641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120561</xdr:rowOff>
    </xdr:from>
    <xdr:to>
      <xdr:col>10</xdr:col>
      <xdr:colOff>114300</xdr:colOff>
      <xdr:row>54</xdr:row>
      <xdr:rowOff>57442</xdr:rowOff>
    </xdr:to>
    <xdr:cxnSp macro="">
      <xdr:nvCxnSpPr>
        <xdr:cNvPr id="130" name="直線コネクタ 129"/>
        <xdr:cNvCxnSpPr/>
      </xdr:nvCxnSpPr>
      <xdr:spPr>
        <a:xfrm flipV="1">
          <a:off x="1130300" y="9207411"/>
          <a:ext cx="889000" cy="10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85983</xdr:rowOff>
    </xdr:from>
    <xdr:ext cx="534377" cy="259045"/>
    <xdr:sp macro="" textlink="">
      <xdr:nvSpPr>
        <xdr:cNvPr id="132" name="テキスト ボックス 131"/>
        <xdr:cNvSpPr txBox="1"/>
      </xdr:nvSpPr>
      <xdr:spPr>
        <a:xfrm>
          <a:off x="1752111" y="96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93019</xdr:rowOff>
    </xdr:from>
    <xdr:ext cx="534377" cy="259045"/>
    <xdr:sp macro="" textlink="">
      <xdr:nvSpPr>
        <xdr:cNvPr id="134" name="テキスト ボックス 133"/>
        <xdr:cNvSpPr txBox="1"/>
      </xdr:nvSpPr>
      <xdr:spPr>
        <a:xfrm>
          <a:off x="863111" y="9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135128</xdr:rowOff>
    </xdr:from>
    <xdr:to>
      <xdr:col>24</xdr:col>
      <xdr:colOff>114300</xdr:colOff>
      <xdr:row>53</xdr:row>
      <xdr:rowOff>65278</xdr:rowOff>
    </xdr:to>
    <xdr:sp macro="" textlink="">
      <xdr:nvSpPr>
        <xdr:cNvPr id="140" name="楕円 139"/>
        <xdr:cNvSpPr/>
      </xdr:nvSpPr>
      <xdr:spPr>
        <a:xfrm>
          <a:off x="4584700" y="90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158005</xdr:rowOff>
    </xdr:from>
    <xdr:ext cx="599010" cy="259045"/>
    <xdr:sp macro="" textlink="">
      <xdr:nvSpPr>
        <xdr:cNvPr id="141" name="物件費該当値テキスト"/>
        <xdr:cNvSpPr txBox="1"/>
      </xdr:nvSpPr>
      <xdr:spPr>
        <a:xfrm>
          <a:off x="4686300" y="890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9652</xdr:rowOff>
    </xdr:from>
    <xdr:to>
      <xdr:col>20</xdr:col>
      <xdr:colOff>38100</xdr:colOff>
      <xdr:row>53</xdr:row>
      <xdr:rowOff>111252</xdr:rowOff>
    </xdr:to>
    <xdr:sp macro="" textlink="">
      <xdr:nvSpPr>
        <xdr:cNvPr id="142" name="楕円 141"/>
        <xdr:cNvSpPr/>
      </xdr:nvSpPr>
      <xdr:spPr>
        <a:xfrm>
          <a:off x="3746500" y="90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127779</xdr:rowOff>
    </xdr:from>
    <xdr:ext cx="599010" cy="259045"/>
    <xdr:sp macro="" textlink="">
      <xdr:nvSpPr>
        <xdr:cNvPr id="143" name="テキスト ボックス 142"/>
        <xdr:cNvSpPr txBox="1"/>
      </xdr:nvSpPr>
      <xdr:spPr>
        <a:xfrm>
          <a:off x="3497795" y="887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127508</xdr:rowOff>
    </xdr:from>
    <xdr:to>
      <xdr:col>15</xdr:col>
      <xdr:colOff>101600</xdr:colOff>
      <xdr:row>54</xdr:row>
      <xdr:rowOff>57658</xdr:rowOff>
    </xdr:to>
    <xdr:sp macro="" textlink="">
      <xdr:nvSpPr>
        <xdr:cNvPr id="144" name="楕円 143"/>
        <xdr:cNvSpPr/>
      </xdr:nvSpPr>
      <xdr:spPr>
        <a:xfrm>
          <a:off x="2857500" y="921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74185</xdr:rowOff>
    </xdr:from>
    <xdr:ext cx="599010" cy="259045"/>
    <xdr:sp macro="" textlink="">
      <xdr:nvSpPr>
        <xdr:cNvPr id="145" name="テキスト ボックス 144"/>
        <xdr:cNvSpPr txBox="1"/>
      </xdr:nvSpPr>
      <xdr:spPr>
        <a:xfrm>
          <a:off x="2608795" y="898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69761</xdr:rowOff>
    </xdr:from>
    <xdr:to>
      <xdr:col>10</xdr:col>
      <xdr:colOff>165100</xdr:colOff>
      <xdr:row>53</xdr:row>
      <xdr:rowOff>171361</xdr:rowOff>
    </xdr:to>
    <xdr:sp macro="" textlink="">
      <xdr:nvSpPr>
        <xdr:cNvPr id="146" name="楕円 145"/>
        <xdr:cNvSpPr/>
      </xdr:nvSpPr>
      <xdr:spPr>
        <a:xfrm>
          <a:off x="1968500" y="91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16438</xdr:rowOff>
    </xdr:from>
    <xdr:ext cx="599010" cy="259045"/>
    <xdr:sp macro="" textlink="">
      <xdr:nvSpPr>
        <xdr:cNvPr id="147" name="テキスト ボックス 146"/>
        <xdr:cNvSpPr txBox="1"/>
      </xdr:nvSpPr>
      <xdr:spPr>
        <a:xfrm>
          <a:off x="1719795" y="893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6642</xdr:rowOff>
    </xdr:from>
    <xdr:to>
      <xdr:col>6</xdr:col>
      <xdr:colOff>38100</xdr:colOff>
      <xdr:row>54</xdr:row>
      <xdr:rowOff>108242</xdr:rowOff>
    </xdr:to>
    <xdr:sp macro="" textlink="">
      <xdr:nvSpPr>
        <xdr:cNvPr id="148" name="楕円 147"/>
        <xdr:cNvSpPr/>
      </xdr:nvSpPr>
      <xdr:spPr>
        <a:xfrm>
          <a:off x="1079500" y="92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124769</xdr:rowOff>
    </xdr:from>
    <xdr:ext cx="534377" cy="259045"/>
    <xdr:sp macro="" textlink="">
      <xdr:nvSpPr>
        <xdr:cNvPr id="149" name="テキスト ボックス 148"/>
        <xdr:cNvSpPr txBox="1"/>
      </xdr:nvSpPr>
      <xdr:spPr>
        <a:xfrm>
          <a:off x="863111" y="904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8392</xdr:rowOff>
    </xdr:from>
    <xdr:to>
      <xdr:col>24</xdr:col>
      <xdr:colOff>63500</xdr:colOff>
      <xdr:row>76</xdr:row>
      <xdr:rowOff>90368</xdr:rowOff>
    </xdr:to>
    <xdr:cxnSp macro="">
      <xdr:nvCxnSpPr>
        <xdr:cNvPr id="176" name="直線コネクタ 175"/>
        <xdr:cNvCxnSpPr/>
      </xdr:nvCxnSpPr>
      <xdr:spPr>
        <a:xfrm flipV="1">
          <a:off x="3797300" y="13038592"/>
          <a:ext cx="8382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47142</xdr:rowOff>
    </xdr:from>
    <xdr:ext cx="469744" cy="259045"/>
    <xdr:sp macro="" textlink="">
      <xdr:nvSpPr>
        <xdr:cNvPr id="177" name="維持補修費平均値テキスト"/>
        <xdr:cNvSpPr txBox="1"/>
      </xdr:nvSpPr>
      <xdr:spPr>
        <a:xfrm>
          <a:off x="4686300" y="1324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90368</xdr:rowOff>
    </xdr:from>
    <xdr:to>
      <xdr:col>19</xdr:col>
      <xdr:colOff>177800</xdr:colOff>
      <xdr:row>76</xdr:row>
      <xdr:rowOff>145895</xdr:rowOff>
    </xdr:to>
    <xdr:cxnSp macro="">
      <xdr:nvCxnSpPr>
        <xdr:cNvPr id="179" name="直線コネクタ 178"/>
        <xdr:cNvCxnSpPr/>
      </xdr:nvCxnSpPr>
      <xdr:spPr>
        <a:xfrm flipV="1">
          <a:off x="2908300" y="13120568"/>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8896</xdr:rowOff>
    </xdr:from>
    <xdr:ext cx="469744" cy="259045"/>
    <xdr:sp macro="" textlink="">
      <xdr:nvSpPr>
        <xdr:cNvPr id="181" name="テキスト ボックス 180"/>
        <xdr:cNvSpPr txBox="1"/>
      </xdr:nvSpPr>
      <xdr:spPr>
        <a:xfrm>
          <a:off x="3562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106004</xdr:rowOff>
    </xdr:from>
    <xdr:to>
      <xdr:col>15</xdr:col>
      <xdr:colOff>50800</xdr:colOff>
      <xdr:row>76</xdr:row>
      <xdr:rowOff>145895</xdr:rowOff>
    </xdr:to>
    <xdr:cxnSp macro="">
      <xdr:nvCxnSpPr>
        <xdr:cNvPr id="182" name="直線コネクタ 181"/>
        <xdr:cNvCxnSpPr/>
      </xdr:nvCxnSpPr>
      <xdr:spPr>
        <a:xfrm>
          <a:off x="2019300" y="13136204"/>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24579</xdr:rowOff>
    </xdr:from>
    <xdr:ext cx="469744" cy="259045"/>
    <xdr:sp macro="" textlink="">
      <xdr:nvSpPr>
        <xdr:cNvPr id="184" name="テキスト ボックス 183"/>
        <xdr:cNvSpPr txBox="1"/>
      </xdr:nvSpPr>
      <xdr:spPr>
        <a:xfrm>
          <a:off x="2673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71715</xdr:rowOff>
    </xdr:from>
    <xdr:to>
      <xdr:col>10</xdr:col>
      <xdr:colOff>114300</xdr:colOff>
      <xdr:row>76</xdr:row>
      <xdr:rowOff>106004</xdr:rowOff>
    </xdr:to>
    <xdr:cxnSp macro="">
      <xdr:nvCxnSpPr>
        <xdr:cNvPr id="185" name="直線コネクタ 184"/>
        <xdr:cNvCxnSpPr/>
      </xdr:nvCxnSpPr>
      <xdr:spPr>
        <a:xfrm>
          <a:off x="1130300" y="131019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22178</xdr:rowOff>
    </xdr:from>
    <xdr:ext cx="469744" cy="259045"/>
    <xdr:sp macro="" textlink="">
      <xdr:nvSpPr>
        <xdr:cNvPr id="187" name="テキスト ボックス 186"/>
        <xdr:cNvSpPr txBox="1"/>
      </xdr:nvSpPr>
      <xdr:spPr>
        <a:xfrm>
          <a:off x="1784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39941</xdr:rowOff>
    </xdr:from>
    <xdr:ext cx="469744" cy="259045"/>
    <xdr:sp macro="" textlink="">
      <xdr:nvSpPr>
        <xdr:cNvPr id="189" name="テキスト ボックス 188"/>
        <xdr:cNvSpPr txBox="1"/>
      </xdr:nvSpPr>
      <xdr:spPr>
        <a:xfrm>
          <a:off x="895428" y="134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129043</xdr:rowOff>
    </xdr:from>
    <xdr:to>
      <xdr:col>24</xdr:col>
      <xdr:colOff>114300</xdr:colOff>
      <xdr:row>76</xdr:row>
      <xdr:rowOff>59193</xdr:rowOff>
    </xdr:to>
    <xdr:sp macro="" textlink="">
      <xdr:nvSpPr>
        <xdr:cNvPr id="195" name="楕円 194"/>
        <xdr:cNvSpPr/>
      </xdr:nvSpPr>
      <xdr:spPr>
        <a:xfrm>
          <a:off x="4584700" y="1298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151920</xdr:rowOff>
    </xdr:from>
    <xdr:ext cx="534377" cy="259045"/>
    <xdr:sp macro="" textlink="">
      <xdr:nvSpPr>
        <xdr:cNvPr id="196" name="維持補修費該当値テキスト"/>
        <xdr:cNvSpPr txBox="1"/>
      </xdr:nvSpPr>
      <xdr:spPr>
        <a:xfrm>
          <a:off x="4686300" y="1283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39568</xdr:rowOff>
    </xdr:from>
    <xdr:to>
      <xdr:col>20</xdr:col>
      <xdr:colOff>38100</xdr:colOff>
      <xdr:row>76</xdr:row>
      <xdr:rowOff>141168</xdr:rowOff>
    </xdr:to>
    <xdr:sp macro="" textlink="">
      <xdr:nvSpPr>
        <xdr:cNvPr id="197" name="楕円 196"/>
        <xdr:cNvSpPr/>
      </xdr:nvSpPr>
      <xdr:spPr>
        <a:xfrm>
          <a:off x="3746500" y="130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157695</xdr:rowOff>
    </xdr:from>
    <xdr:ext cx="534377" cy="259045"/>
    <xdr:sp macro="" textlink="">
      <xdr:nvSpPr>
        <xdr:cNvPr id="198" name="テキスト ボックス 197"/>
        <xdr:cNvSpPr txBox="1"/>
      </xdr:nvSpPr>
      <xdr:spPr>
        <a:xfrm>
          <a:off x="3530111" y="128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95095</xdr:rowOff>
    </xdr:from>
    <xdr:to>
      <xdr:col>15</xdr:col>
      <xdr:colOff>101600</xdr:colOff>
      <xdr:row>77</xdr:row>
      <xdr:rowOff>25245</xdr:rowOff>
    </xdr:to>
    <xdr:sp macro="" textlink="">
      <xdr:nvSpPr>
        <xdr:cNvPr id="199" name="楕円 198"/>
        <xdr:cNvSpPr/>
      </xdr:nvSpPr>
      <xdr:spPr>
        <a:xfrm>
          <a:off x="2857500" y="131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41772</xdr:rowOff>
    </xdr:from>
    <xdr:ext cx="534377" cy="259045"/>
    <xdr:sp macro="" textlink="">
      <xdr:nvSpPr>
        <xdr:cNvPr id="200" name="テキスト ボックス 199"/>
        <xdr:cNvSpPr txBox="1"/>
      </xdr:nvSpPr>
      <xdr:spPr>
        <a:xfrm>
          <a:off x="2641111" y="12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55204</xdr:rowOff>
    </xdr:from>
    <xdr:to>
      <xdr:col>10</xdr:col>
      <xdr:colOff>165100</xdr:colOff>
      <xdr:row>76</xdr:row>
      <xdr:rowOff>156804</xdr:rowOff>
    </xdr:to>
    <xdr:sp macro="" textlink="">
      <xdr:nvSpPr>
        <xdr:cNvPr id="201" name="楕円 200"/>
        <xdr:cNvSpPr/>
      </xdr:nvSpPr>
      <xdr:spPr>
        <a:xfrm>
          <a:off x="1968500" y="1308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1881</xdr:rowOff>
    </xdr:from>
    <xdr:ext cx="534377" cy="259045"/>
    <xdr:sp macro="" textlink="">
      <xdr:nvSpPr>
        <xdr:cNvPr id="202" name="テキスト ボックス 201"/>
        <xdr:cNvSpPr txBox="1"/>
      </xdr:nvSpPr>
      <xdr:spPr>
        <a:xfrm>
          <a:off x="1752111" y="1286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20915</xdr:rowOff>
    </xdr:from>
    <xdr:to>
      <xdr:col>6</xdr:col>
      <xdr:colOff>38100</xdr:colOff>
      <xdr:row>76</xdr:row>
      <xdr:rowOff>122515</xdr:rowOff>
    </xdr:to>
    <xdr:sp macro="" textlink="">
      <xdr:nvSpPr>
        <xdr:cNvPr id="203" name="楕円 202"/>
        <xdr:cNvSpPr/>
      </xdr:nvSpPr>
      <xdr:spPr>
        <a:xfrm>
          <a:off x="1079500" y="1305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139041</xdr:rowOff>
    </xdr:from>
    <xdr:ext cx="534377" cy="259045"/>
    <xdr:sp macro="" textlink="">
      <xdr:nvSpPr>
        <xdr:cNvPr id="204" name="テキスト ボックス 203"/>
        <xdr:cNvSpPr txBox="1"/>
      </xdr:nvSpPr>
      <xdr:spPr>
        <a:xfrm>
          <a:off x="863111" y="128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11195</xdr:rowOff>
    </xdr:from>
    <xdr:to>
      <xdr:col>24</xdr:col>
      <xdr:colOff>63500</xdr:colOff>
      <xdr:row>96</xdr:row>
      <xdr:rowOff>45027</xdr:rowOff>
    </xdr:to>
    <xdr:cxnSp macro="">
      <xdr:nvCxnSpPr>
        <xdr:cNvPr id="236" name="直線コネクタ 235"/>
        <xdr:cNvCxnSpPr/>
      </xdr:nvCxnSpPr>
      <xdr:spPr>
        <a:xfrm>
          <a:off x="3797300" y="16470395"/>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116411</xdr:rowOff>
    </xdr:from>
    <xdr:ext cx="534377" cy="259045"/>
    <xdr:sp macro="" textlink="">
      <xdr:nvSpPr>
        <xdr:cNvPr id="237" name="扶助費平均値テキスト"/>
        <xdr:cNvSpPr txBox="1"/>
      </xdr:nvSpPr>
      <xdr:spPr>
        <a:xfrm>
          <a:off x="4686300" y="1657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11195</xdr:rowOff>
    </xdr:from>
    <xdr:to>
      <xdr:col>19</xdr:col>
      <xdr:colOff>177800</xdr:colOff>
      <xdr:row>97</xdr:row>
      <xdr:rowOff>10525</xdr:rowOff>
    </xdr:to>
    <xdr:cxnSp macro="">
      <xdr:nvCxnSpPr>
        <xdr:cNvPr id="239" name="直線コネクタ 238"/>
        <xdr:cNvCxnSpPr/>
      </xdr:nvCxnSpPr>
      <xdr:spPr>
        <a:xfrm flipV="1">
          <a:off x="2908300" y="16470395"/>
          <a:ext cx="889000" cy="17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40891</xdr:rowOff>
    </xdr:from>
    <xdr:ext cx="534377" cy="259045"/>
    <xdr:sp macro="" textlink="">
      <xdr:nvSpPr>
        <xdr:cNvPr id="241" name="テキスト ボックス 240"/>
        <xdr:cNvSpPr txBox="1"/>
      </xdr:nvSpPr>
      <xdr:spPr>
        <a:xfrm>
          <a:off x="3530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10525</xdr:rowOff>
    </xdr:from>
    <xdr:to>
      <xdr:col>15</xdr:col>
      <xdr:colOff>50800</xdr:colOff>
      <xdr:row>97</xdr:row>
      <xdr:rowOff>46089</xdr:rowOff>
    </xdr:to>
    <xdr:cxnSp macro="">
      <xdr:nvCxnSpPr>
        <xdr:cNvPr id="242" name="直線コネクタ 241"/>
        <xdr:cNvCxnSpPr/>
      </xdr:nvCxnSpPr>
      <xdr:spPr>
        <a:xfrm flipV="1">
          <a:off x="2019300" y="16641175"/>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94482</xdr:rowOff>
    </xdr:from>
    <xdr:ext cx="534377" cy="259045"/>
    <xdr:sp macro="" textlink="">
      <xdr:nvSpPr>
        <xdr:cNvPr id="244" name="テキスト ボックス 243"/>
        <xdr:cNvSpPr txBox="1"/>
      </xdr:nvSpPr>
      <xdr:spPr>
        <a:xfrm>
          <a:off x="2641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46089</xdr:rowOff>
    </xdr:from>
    <xdr:to>
      <xdr:col>10</xdr:col>
      <xdr:colOff>114300</xdr:colOff>
      <xdr:row>98</xdr:row>
      <xdr:rowOff>17579</xdr:rowOff>
    </xdr:to>
    <xdr:cxnSp macro="">
      <xdr:nvCxnSpPr>
        <xdr:cNvPr id="245" name="直線コネクタ 244"/>
        <xdr:cNvCxnSpPr/>
      </xdr:nvCxnSpPr>
      <xdr:spPr>
        <a:xfrm flipV="1">
          <a:off x="1130300" y="16676739"/>
          <a:ext cx="889000" cy="1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46688</xdr:rowOff>
    </xdr:from>
    <xdr:ext cx="534377" cy="259045"/>
    <xdr:sp macro="" textlink="">
      <xdr:nvSpPr>
        <xdr:cNvPr id="247" name="テキスト ボックス 246"/>
        <xdr:cNvSpPr txBox="1"/>
      </xdr:nvSpPr>
      <xdr:spPr>
        <a:xfrm>
          <a:off x="1752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142764</xdr:rowOff>
    </xdr:from>
    <xdr:ext cx="534377" cy="259045"/>
    <xdr:sp macro="" textlink="">
      <xdr:nvSpPr>
        <xdr:cNvPr id="249" name="テキスト ボックス 248"/>
        <xdr:cNvSpPr txBox="1"/>
      </xdr:nvSpPr>
      <xdr:spPr>
        <a:xfrm>
          <a:off x="863111" y="169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165677</xdr:rowOff>
    </xdr:from>
    <xdr:to>
      <xdr:col>24</xdr:col>
      <xdr:colOff>114300</xdr:colOff>
      <xdr:row>96</xdr:row>
      <xdr:rowOff>95827</xdr:rowOff>
    </xdr:to>
    <xdr:sp macro="" textlink="">
      <xdr:nvSpPr>
        <xdr:cNvPr id="255" name="楕円 254"/>
        <xdr:cNvSpPr/>
      </xdr:nvSpPr>
      <xdr:spPr>
        <a:xfrm>
          <a:off x="4584700" y="16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17104</xdr:rowOff>
    </xdr:from>
    <xdr:ext cx="534377" cy="259045"/>
    <xdr:sp macro="" textlink="">
      <xdr:nvSpPr>
        <xdr:cNvPr id="256" name="扶助費該当値テキスト"/>
        <xdr:cNvSpPr txBox="1"/>
      </xdr:nvSpPr>
      <xdr:spPr>
        <a:xfrm>
          <a:off x="4686300" y="1630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131845</xdr:rowOff>
    </xdr:from>
    <xdr:to>
      <xdr:col>20</xdr:col>
      <xdr:colOff>38100</xdr:colOff>
      <xdr:row>96</xdr:row>
      <xdr:rowOff>61995</xdr:rowOff>
    </xdr:to>
    <xdr:sp macro="" textlink="">
      <xdr:nvSpPr>
        <xdr:cNvPr id="257" name="楕円 256"/>
        <xdr:cNvSpPr/>
      </xdr:nvSpPr>
      <xdr:spPr>
        <a:xfrm>
          <a:off x="3746500" y="16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78522</xdr:rowOff>
    </xdr:from>
    <xdr:ext cx="534377" cy="259045"/>
    <xdr:sp macro="" textlink="">
      <xdr:nvSpPr>
        <xdr:cNvPr id="258" name="テキスト ボックス 257"/>
        <xdr:cNvSpPr txBox="1"/>
      </xdr:nvSpPr>
      <xdr:spPr>
        <a:xfrm>
          <a:off x="3530111" y="161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131175</xdr:rowOff>
    </xdr:from>
    <xdr:to>
      <xdr:col>15</xdr:col>
      <xdr:colOff>101600</xdr:colOff>
      <xdr:row>97</xdr:row>
      <xdr:rowOff>61325</xdr:rowOff>
    </xdr:to>
    <xdr:sp macro="" textlink="">
      <xdr:nvSpPr>
        <xdr:cNvPr id="259" name="楕円 258"/>
        <xdr:cNvSpPr/>
      </xdr:nvSpPr>
      <xdr:spPr>
        <a:xfrm>
          <a:off x="2857500" y="1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77852</xdr:rowOff>
    </xdr:from>
    <xdr:ext cx="534377" cy="259045"/>
    <xdr:sp macro="" textlink="">
      <xdr:nvSpPr>
        <xdr:cNvPr id="260" name="テキスト ボックス 259"/>
        <xdr:cNvSpPr txBox="1"/>
      </xdr:nvSpPr>
      <xdr:spPr>
        <a:xfrm>
          <a:off x="2641111" y="163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166739</xdr:rowOff>
    </xdr:from>
    <xdr:to>
      <xdr:col>10</xdr:col>
      <xdr:colOff>165100</xdr:colOff>
      <xdr:row>97</xdr:row>
      <xdr:rowOff>96889</xdr:rowOff>
    </xdr:to>
    <xdr:sp macro="" textlink="">
      <xdr:nvSpPr>
        <xdr:cNvPr id="261" name="楕円 260"/>
        <xdr:cNvSpPr/>
      </xdr:nvSpPr>
      <xdr:spPr>
        <a:xfrm>
          <a:off x="1968500" y="166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113416</xdr:rowOff>
    </xdr:from>
    <xdr:ext cx="534377" cy="259045"/>
    <xdr:sp macro="" textlink="">
      <xdr:nvSpPr>
        <xdr:cNvPr id="262" name="テキスト ボックス 261"/>
        <xdr:cNvSpPr txBox="1"/>
      </xdr:nvSpPr>
      <xdr:spPr>
        <a:xfrm>
          <a:off x="1752111" y="164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138229</xdr:rowOff>
    </xdr:from>
    <xdr:to>
      <xdr:col>6</xdr:col>
      <xdr:colOff>38100</xdr:colOff>
      <xdr:row>98</xdr:row>
      <xdr:rowOff>68379</xdr:rowOff>
    </xdr:to>
    <xdr:sp macro="" textlink="">
      <xdr:nvSpPr>
        <xdr:cNvPr id="263" name="楕円 262"/>
        <xdr:cNvSpPr/>
      </xdr:nvSpPr>
      <xdr:spPr>
        <a:xfrm>
          <a:off x="1079500" y="167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84906</xdr:rowOff>
    </xdr:from>
    <xdr:ext cx="534377" cy="259045"/>
    <xdr:sp macro="" textlink="">
      <xdr:nvSpPr>
        <xdr:cNvPr id="264" name="テキスト ボックス 263"/>
        <xdr:cNvSpPr txBox="1"/>
      </xdr:nvSpPr>
      <xdr:spPr>
        <a:xfrm>
          <a:off x="863111" y="165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127715</xdr:rowOff>
    </xdr:from>
    <xdr:to>
      <xdr:col>55</xdr:col>
      <xdr:colOff>0</xdr:colOff>
      <xdr:row>33</xdr:row>
      <xdr:rowOff>2622</xdr:rowOff>
    </xdr:to>
    <xdr:cxnSp macro="">
      <xdr:nvCxnSpPr>
        <xdr:cNvPr id="296" name="直線コネクタ 295"/>
        <xdr:cNvCxnSpPr/>
      </xdr:nvCxnSpPr>
      <xdr:spPr>
        <a:xfrm>
          <a:off x="9639300" y="5442665"/>
          <a:ext cx="838200" cy="2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146129</xdr:rowOff>
    </xdr:from>
    <xdr:ext cx="534377" cy="259045"/>
    <xdr:sp macro="" textlink="">
      <xdr:nvSpPr>
        <xdr:cNvPr id="297" name="補助費等平均値テキスト"/>
        <xdr:cNvSpPr txBox="1"/>
      </xdr:nvSpPr>
      <xdr:spPr>
        <a:xfrm>
          <a:off x="10528300" y="597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127715</xdr:rowOff>
    </xdr:from>
    <xdr:to>
      <xdr:col>50</xdr:col>
      <xdr:colOff>114300</xdr:colOff>
      <xdr:row>32</xdr:row>
      <xdr:rowOff>80166</xdr:rowOff>
    </xdr:to>
    <xdr:cxnSp macro="">
      <xdr:nvCxnSpPr>
        <xdr:cNvPr id="299" name="直線コネクタ 298"/>
        <xdr:cNvCxnSpPr/>
      </xdr:nvCxnSpPr>
      <xdr:spPr>
        <a:xfrm flipV="1">
          <a:off x="8750300" y="5442665"/>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104279</xdr:rowOff>
    </xdr:from>
    <xdr:ext cx="534377" cy="259045"/>
    <xdr:sp macro="" textlink="">
      <xdr:nvSpPr>
        <xdr:cNvPr id="301" name="テキスト ボックス 300"/>
        <xdr:cNvSpPr txBox="1"/>
      </xdr:nvSpPr>
      <xdr:spPr>
        <a:xfrm>
          <a:off x="9372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80166</xdr:rowOff>
    </xdr:from>
    <xdr:to>
      <xdr:col>45</xdr:col>
      <xdr:colOff>177800</xdr:colOff>
      <xdr:row>34</xdr:row>
      <xdr:rowOff>105247</xdr:rowOff>
    </xdr:to>
    <xdr:cxnSp macro="">
      <xdr:nvCxnSpPr>
        <xdr:cNvPr id="302" name="直線コネクタ 301"/>
        <xdr:cNvCxnSpPr/>
      </xdr:nvCxnSpPr>
      <xdr:spPr>
        <a:xfrm flipV="1">
          <a:off x="7861300" y="5566566"/>
          <a:ext cx="889000" cy="3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4" name="テキスト ボックス 303"/>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105247</xdr:rowOff>
    </xdr:from>
    <xdr:to>
      <xdr:col>41</xdr:col>
      <xdr:colOff>50800</xdr:colOff>
      <xdr:row>35</xdr:row>
      <xdr:rowOff>28503</xdr:rowOff>
    </xdr:to>
    <xdr:cxnSp macro="">
      <xdr:nvCxnSpPr>
        <xdr:cNvPr id="305" name="直線コネクタ 304"/>
        <xdr:cNvCxnSpPr/>
      </xdr:nvCxnSpPr>
      <xdr:spPr>
        <a:xfrm flipV="1">
          <a:off x="6972300" y="593454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20578</xdr:rowOff>
    </xdr:from>
    <xdr:ext cx="534377" cy="259045"/>
    <xdr:sp macro="" textlink="">
      <xdr:nvSpPr>
        <xdr:cNvPr id="307" name="テキスト ボックス 306"/>
        <xdr:cNvSpPr txBox="1"/>
      </xdr:nvSpPr>
      <xdr:spPr>
        <a:xfrm>
          <a:off x="7594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33690</xdr:rowOff>
    </xdr:from>
    <xdr:ext cx="534377" cy="259045"/>
    <xdr:sp macro="" textlink="">
      <xdr:nvSpPr>
        <xdr:cNvPr id="309" name="テキスト ボックス 308"/>
        <xdr:cNvSpPr txBox="1"/>
      </xdr:nvSpPr>
      <xdr:spPr>
        <a:xfrm>
          <a:off x="6705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123272</xdr:rowOff>
    </xdr:from>
    <xdr:to>
      <xdr:col>55</xdr:col>
      <xdr:colOff>50800</xdr:colOff>
      <xdr:row>33</xdr:row>
      <xdr:rowOff>53422</xdr:rowOff>
    </xdr:to>
    <xdr:sp macro="" textlink="">
      <xdr:nvSpPr>
        <xdr:cNvPr id="315" name="楕円 314"/>
        <xdr:cNvSpPr/>
      </xdr:nvSpPr>
      <xdr:spPr>
        <a:xfrm>
          <a:off x="10426700" y="56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146149</xdr:rowOff>
    </xdr:from>
    <xdr:ext cx="534377" cy="259045"/>
    <xdr:sp macro="" textlink="">
      <xdr:nvSpPr>
        <xdr:cNvPr id="316" name="補助費等該当値テキスト"/>
        <xdr:cNvSpPr txBox="1"/>
      </xdr:nvSpPr>
      <xdr:spPr>
        <a:xfrm>
          <a:off x="10528300" y="54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76915</xdr:rowOff>
    </xdr:from>
    <xdr:to>
      <xdr:col>50</xdr:col>
      <xdr:colOff>165100</xdr:colOff>
      <xdr:row>32</xdr:row>
      <xdr:rowOff>7065</xdr:rowOff>
    </xdr:to>
    <xdr:sp macro="" textlink="">
      <xdr:nvSpPr>
        <xdr:cNvPr id="317" name="楕円 316"/>
        <xdr:cNvSpPr/>
      </xdr:nvSpPr>
      <xdr:spPr>
        <a:xfrm>
          <a:off x="9588500" y="53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23592</xdr:rowOff>
    </xdr:from>
    <xdr:ext cx="599010" cy="259045"/>
    <xdr:sp macro="" textlink="">
      <xdr:nvSpPr>
        <xdr:cNvPr id="318" name="テキスト ボックス 317"/>
        <xdr:cNvSpPr txBox="1"/>
      </xdr:nvSpPr>
      <xdr:spPr>
        <a:xfrm>
          <a:off x="9339795" y="516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29366</xdr:rowOff>
    </xdr:from>
    <xdr:to>
      <xdr:col>46</xdr:col>
      <xdr:colOff>38100</xdr:colOff>
      <xdr:row>32</xdr:row>
      <xdr:rowOff>130966</xdr:rowOff>
    </xdr:to>
    <xdr:sp macro="" textlink="">
      <xdr:nvSpPr>
        <xdr:cNvPr id="319" name="楕円 318"/>
        <xdr:cNvSpPr/>
      </xdr:nvSpPr>
      <xdr:spPr>
        <a:xfrm>
          <a:off x="8699500" y="55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147493</xdr:rowOff>
    </xdr:from>
    <xdr:ext cx="534377" cy="259045"/>
    <xdr:sp macro="" textlink="">
      <xdr:nvSpPr>
        <xdr:cNvPr id="320" name="テキスト ボックス 319"/>
        <xdr:cNvSpPr txBox="1"/>
      </xdr:nvSpPr>
      <xdr:spPr>
        <a:xfrm>
          <a:off x="8483111" y="52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54447</xdr:rowOff>
    </xdr:from>
    <xdr:to>
      <xdr:col>41</xdr:col>
      <xdr:colOff>101600</xdr:colOff>
      <xdr:row>34</xdr:row>
      <xdr:rowOff>156047</xdr:rowOff>
    </xdr:to>
    <xdr:sp macro="" textlink="">
      <xdr:nvSpPr>
        <xdr:cNvPr id="321" name="楕円 320"/>
        <xdr:cNvSpPr/>
      </xdr:nvSpPr>
      <xdr:spPr>
        <a:xfrm>
          <a:off x="7810500" y="5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1124</xdr:rowOff>
    </xdr:from>
    <xdr:ext cx="534377" cy="259045"/>
    <xdr:sp macro="" textlink="">
      <xdr:nvSpPr>
        <xdr:cNvPr id="322" name="テキスト ボックス 321"/>
        <xdr:cNvSpPr txBox="1"/>
      </xdr:nvSpPr>
      <xdr:spPr>
        <a:xfrm>
          <a:off x="7594111" y="56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149153</xdr:rowOff>
    </xdr:from>
    <xdr:to>
      <xdr:col>36</xdr:col>
      <xdr:colOff>165100</xdr:colOff>
      <xdr:row>35</xdr:row>
      <xdr:rowOff>79303</xdr:rowOff>
    </xdr:to>
    <xdr:sp macro="" textlink="">
      <xdr:nvSpPr>
        <xdr:cNvPr id="323" name="楕円 322"/>
        <xdr:cNvSpPr/>
      </xdr:nvSpPr>
      <xdr:spPr>
        <a:xfrm>
          <a:off x="6921500" y="59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95830</xdr:rowOff>
    </xdr:from>
    <xdr:ext cx="534377" cy="259045"/>
    <xdr:sp macro="" textlink="">
      <xdr:nvSpPr>
        <xdr:cNvPr id="324" name="テキスト ボックス 323"/>
        <xdr:cNvSpPr txBox="1"/>
      </xdr:nvSpPr>
      <xdr:spPr>
        <a:xfrm>
          <a:off x="6705111" y="575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97345</xdr:rowOff>
    </xdr:from>
    <xdr:to>
      <xdr:col>55</xdr:col>
      <xdr:colOff>0</xdr:colOff>
      <xdr:row>58</xdr:row>
      <xdr:rowOff>137803</xdr:rowOff>
    </xdr:to>
    <xdr:cxnSp macro="">
      <xdr:nvCxnSpPr>
        <xdr:cNvPr id="353" name="直線コネクタ 352"/>
        <xdr:cNvCxnSpPr/>
      </xdr:nvCxnSpPr>
      <xdr:spPr>
        <a:xfrm flipV="1">
          <a:off x="9639300" y="10041445"/>
          <a:ext cx="8382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78725</xdr:rowOff>
    </xdr:from>
    <xdr:ext cx="534377" cy="259045"/>
    <xdr:sp macro="" textlink="">
      <xdr:nvSpPr>
        <xdr:cNvPr id="354" name="普通建設事業費平均値テキスト"/>
        <xdr:cNvSpPr txBox="1"/>
      </xdr:nvSpPr>
      <xdr:spPr>
        <a:xfrm>
          <a:off x="10528300" y="100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128675</xdr:rowOff>
    </xdr:from>
    <xdr:to>
      <xdr:col>50</xdr:col>
      <xdr:colOff>114300</xdr:colOff>
      <xdr:row>58</xdr:row>
      <xdr:rowOff>137803</xdr:rowOff>
    </xdr:to>
    <xdr:cxnSp macro="">
      <xdr:nvCxnSpPr>
        <xdr:cNvPr id="356" name="直線コネクタ 355"/>
        <xdr:cNvCxnSpPr/>
      </xdr:nvCxnSpPr>
      <xdr:spPr>
        <a:xfrm>
          <a:off x="8750300" y="10072775"/>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58" name="テキスト ボックス 357"/>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94197</xdr:rowOff>
    </xdr:from>
    <xdr:to>
      <xdr:col>45</xdr:col>
      <xdr:colOff>177800</xdr:colOff>
      <xdr:row>58</xdr:row>
      <xdr:rowOff>128675</xdr:rowOff>
    </xdr:to>
    <xdr:cxnSp macro="">
      <xdr:nvCxnSpPr>
        <xdr:cNvPr id="359" name="直線コネクタ 358"/>
        <xdr:cNvCxnSpPr/>
      </xdr:nvCxnSpPr>
      <xdr:spPr>
        <a:xfrm>
          <a:off x="7861300" y="10038297"/>
          <a:ext cx="889000" cy="3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1" name="テキスト ボックス 360"/>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94197</xdr:rowOff>
    </xdr:from>
    <xdr:to>
      <xdr:col>41</xdr:col>
      <xdr:colOff>50800</xdr:colOff>
      <xdr:row>58</xdr:row>
      <xdr:rowOff>136566</xdr:rowOff>
    </xdr:to>
    <xdr:cxnSp macro="">
      <xdr:nvCxnSpPr>
        <xdr:cNvPr id="362" name="直線コネクタ 361"/>
        <xdr:cNvCxnSpPr/>
      </xdr:nvCxnSpPr>
      <xdr:spPr>
        <a:xfrm flipV="1">
          <a:off x="6972300" y="10038297"/>
          <a:ext cx="889000" cy="4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6" name="テキスト ボックス 365"/>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46545</xdr:rowOff>
    </xdr:from>
    <xdr:to>
      <xdr:col>55</xdr:col>
      <xdr:colOff>50800</xdr:colOff>
      <xdr:row>58</xdr:row>
      <xdr:rowOff>148145</xdr:rowOff>
    </xdr:to>
    <xdr:sp macro="" textlink="">
      <xdr:nvSpPr>
        <xdr:cNvPr id="372" name="楕円 371"/>
        <xdr:cNvSpPr/>
      </xdr:nvSpPr>
      <xdr:spPr>
        <a:xfrm>
          <a:off x="10426700" y="99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5922</xdr:rowOff>
    </xdr:from>
    <xdr:ext cx="599010" cy="259045"/>
    <xdr:sp macro="" textlink="">
      <xdr:nvSpPr>
        <xdr:cNvPr id="373" name="普通建設事業費該当値テキスト"/>
        <xdr:cNvSpPr txBox="1"/>
      </xdr:nvSpPr>
      <xdr:spPr>
        <a:xfrm>
          <a:off x="10528300" y="977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87003</xdr:rowOff>
    </xdr:from>
    <xdr:to>
      <xdr:col>50</xdr:col>
      <xdr:colOff>165100</xdr:colOff>
      <xdr:row>59</xdr:row>
      <xdr:rowOff>17153</xdr:rowOff>
    </xdr:to>
    <xdr:sp macro="" textlink="">
      <xdr:nvSpPr>
        <xdr:cNvPr id="374" name="楕円 373"/>
        <xdr:cNvSpPr/>
      </xdr:nvSpPr>
      <xdr:spPr>
        <a:xfrm>
          <a:off x="9588500" y="100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33680</xdr:rowOff>
    </xdr:from>
    <xdr:ext cx="599010" cy="259045"/>
    <xdr:sp macro="" textlink="">
      <xdr:nvSpPr>
        <xdr:cNvPr id="375" name="テキスト ボックス 374"/>
        <xdr:cNvSpPr txBox="1"/>
      </xdr:nvSpPr>
      <xdr:spPr>
        <a:xfrm>
          <a:off x="9339795" y="980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77875</xdr:rowOff>
    </xdr:from>
    <xdr:to>
      <xdr:col>46</xdr:col>
      <xdr:colOff>38100</xdr:colOff>
      <xdr:row>59</xdr:row>
      <xdr:rowOff>8025</xdr:rowOff>
    </xdr:to>
    <xdr:sp macro="" textlink="">
      <xdr:nvSpPr>
        <xdr:cNvPr id="376" name="楕円 375"/>
        <xdr:cNvSpPr/>
      </xdr:nvSpPr>
      <xdr:spPr>
        <a:xfrm>
          <a:off x="8699500" y="100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24552</xdr:rowOff>
    </xdr:from>
    <xdr:ext cx="599010" cy="259045"/>
    <xdr:sp macro="" textlink="">
      <xdr:nvSpPr>
        <xdr:cNvPr id="377" name="テキスト ボックス 376"/>
        <xdr:cNvSpPr txBox="1"/>
      </xdr:nvSpPr>
      <xdr:spPr>
        <a:xfrm>
          <a:off x="8450795" y="979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43397</xdr:rowOff>
    </xdr:from>
    <xdr:to>
      <xdr:col>41</xdr:col>
      <xdr:colOff>101600</xdr:colOff>
      <xdr:row>58</xdr:row>
      <xdr:rowOff>144997</xdr:rowOff>
    </xdr:to>
    <xdr:sp macro="" textlink="">
      <xdr:nvSpPr>
        <xdr:cNvPr id="378" name="楕円 377"/>
        <xdr:cNvSpPr/>
      </xdr:nvSpPr>
      <xdr:spPr>
        <a:xfrm>
          <a:off x="7810500" y="99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161524</xdr:rowOff>
    </xdr:from>
    <xdr:ext cx="599010" cy="259045"/>
    <xdr:sp macro="" textlink="">
      <xdr:nvSpPr>
        <xdr:cNvPr id="379" name="テキスト ボックス 378"/>
        <xdr:cNvSpPr txBox="1"/>
      </xdr:nvSpPr>
      <xdr:spPr>
        <a:xfrm>
          <a:off x="7561795" y="976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85766</xdr:rowOff>
    </xdr:from>
    <xdr:to>
      <xdr:col>36</xdr:col>
      <xdr:colOff>165100</xdr:colOff>
      <xdr:row>59</xdr:row>
      <xdr:rowOff>15916</xdr:rowOff>
    </xdr:to>
    <xdr:sp macro="" textlink="">
      <xdr:nvSpPr>
        <xdr:cNvPr id="380" name="楕円 379"/>
        <xdr:cNvSpPr/>
      </xdr:nvSpPr>
      <xdr:spPr>
        <a:xfrm>
          <a:off x="6921500" y="100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32443</xdr:rowOff>
    </xdr:from>
    <xdr:ext cx="599010" cy="259045"/>
    <xdr:sp macro="" textlink="">
      <xdr:nvSpPr>
        <xdr:cNvPr id="381" name="テキスト ボックス 380"/>
        <xdr:cNvSpPr txBox="1"/>
      </xdr:nvSpPr>
      <xdr:spPr>
        <a:xfrm>
          <a:off x="6672795" y="98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166230</xdr:rowOff>
    </xdr:from>
    <xdr:to>
      <xdr:col>55</xdr:col>
      <xdr:colOff>0</xdr:colOff>
      <xdr:row>79</xdr:row>
      <xdr:rowOff>46822</xdr:rowOff>
    </xdr:to>
    <xdr:cxnSp macro="">
      <xdr:nvCxnSpPr>
        <xdr:cNvPr id="412" name="直線コネクタ 411"/>
        <xdr:cNvCxnSpPr/>
      </xdr:nvCxnSpPr>
      <xdr:spPr>
        <a:xfrm flipV="1">
          <a:off x="9639300" y="13539330"/>
          <a:ext cx="838200" cy="5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3077</xdr:rowOff>
    </xdr:from>
    <xdr:ext cx="534377" cy="259045"/>
    <xdr:sp macro="" textlink="">
      <xdr:nvSpPr>
        <xdr:cNvPr id="413" name="普通建設事業費 （ うち新規整備　）平均値テキスト"/>
        <xdr:cNvSpPr txBox="1"/>
      </xdr:nvSpPr>
      <xdr:spPr>
        <a:xfrm>
          <a:off x="10528300" y="1354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14532</xdr:rowOff>
    </xdr:from>
    <xdr:to>
      <xdr:col>50</xdr:col>
      <xdr:colOff>114300</xdr:colOff>
      <xdr:row>79</xdr:row>
      <xdr:rowOff>46822</xdr:rowOff>
    </xdr:to>
    <xdr:cxnSp macro="">
      <xdr:nvCxnSpPr>
        <xdr:cNvPr id="415" name="直線コネクタ 414"/>
        <xdr:cNvCxnSpPr/>
      </xdr:nvCxnSpPr>
      <xdr:spPr>
        <a:xfrm>
          <a:off x="8750300" y="13559082"/>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108845</xdr:rowOff>
    </xdr:from>
    <xdr:ext cx="534377" cy="259045"/>
    <xdr:sp macro="" textlink="">
      <xdr:nvSpPr>
        <xdr:cNvPr id="417" name="テキスト ボックス 416"/>
        <xdr:cNvSpPr txBox="1"/>
      </xdr:nvSpPr>
      <xdr:spPr>
        <a:xfrm>
          <a:off x="9372111" y="136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121572</xdr:rowOff>
    </xdr:from>
    <xdr:to>
      <xdr:col>45</xdr:col>
      <xdr:colOff>177800</xdr:colOff>
      <xdr:row>79</xdr:row>
      <xdr:rowOff>14532</xdr:rowOff>
    </xdr:to>
    <xdr:cxnSp macro="">
      <xdr:nvCxnSpPr>
        <xdr:cNvPr id="418" name="直線コネクタ 417"/>
        <xdr:cNvCxnSpPr/>
      </xdr:nvCxnSpPr>
      <xdr:spPr>
        <a:xfrm>
          <a:off x="7861300" y="13494672"/>
          <a:ext cx="889000" cy="6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88960</xdr:rowOff>
    </xdr:from>
    <xdr:ext cx="534377" cy="259045"/>
    <xdr:sp macro="" textlink="">
      <xdr:nvSpPr>
        <xdr:cNvPr id="420" name="テキスト ボックス 419"/>
        <xdr:cNvSpPr txBox="1"/>
      </xdr:nvSpPr>
      <xdr:spPr>
        <a:xfrm>
          <a:off x="8483111" y="1363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2" name="テキスト ボックス 421"/>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115430</xdr:rowOff>
    </xdr:from>
    <xdr:to>
      <xdr:col>55</xdr:col>
      <xdr:colOff>50800</xdr:colOff>
      <xdr:row>79</xdr:row>
      <xdr:rowOff>45580</xdr:rowOff>
    </xdr:to>
    <xdr:sp macro="" textlink="">
      <xdr:nvSpPr>
        <xdr:cNvPr id="428" name="楕円 427"/>
        <xdr:cNvSpPr/>
      </xdr:nvSpPr>
      <xdr:spPr>
        <a:xfrm>
          <a:off x="10426700" y="134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74807</xdr:rowOff>
    </xdr:from>
    <xdr:ext cx="534377" cy="259045"/>
    <xdr:sp macro="" textlink="">
      <xdr:nvSpPr>
        <xdr:cNvPr id="429" name="普通建設事業費 （ うち新規整備　）該当値テキスト"/>
        <xdr:cNvSpPr txBox="1"/>
      </xdr:nvSpPr>
      <xdr:spPr>
        <a:xfrm>
          <a:off x="10528300" y="132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167472</xdr:rowOff>
    </xdr:from>
    <xdr:to>
      <xdr:col>50</xdr:col>
      <xdr:colOff>165100</xdr:colOff>
      <xdr:row>79</xdr:row>
      <xdr:rowOff>97622</xdr:rowOff>
    </xdr:to>
    <xdr:sp macro="" textlink="">
      <xdr:nvSpPr>
        <xdr:cNvPr id="430" name="楕円 429"/>
        <xdr:cNvSpPr/>
      </xdr:nvSpPr>
      <xdr:spPr>
        <a:xfrm>
          <a:off x="9588500" y="135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114149</xdr:rowOff>
    </xdr:from>
    <xdr:ext cx="534377" cy="259045"/>
    <xdr:sp macro="" textlink="">
      <xdr:nvSpPr>
        <xdr:cNvPr id="431" name="テキスト ボックス 430"/>
        <xdr:cNvSpPr txBox="1"/>
      </xdr:nvSpPr>
      <xdr:spPr>
        <a:xfrm>
          <a:off x="9372111" y="133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135182</xdr:rowOff>
    </xdr:from>
    <xdr:to>
      <xdr:col>46</xdr:col>
      <xdr:colOff>38100</xdr:colOff>
      <xdr:row>79</xdr:row>
      <xdr:rowOff>65332</xdr:rowOff>
    </xdr:to>
    <xdr:sp macro="" textlink="">
      <xdr:nvSpPr>
        <xdr:cNvPr id="432" name="楕円 431"/>
        <xdr:cNvSpPr/>
      </xdr:nvSpPr>
      <xdr:spPr>
        <a:xfrm>
          <a:off x="8699500" y="13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81859</xdr:rowOff>
    </xdr:from>
    <xdr:ext cx="534377" cy="259045"/>
    <xdr:sp macro="" textlink="">
      <xdr:nvSpPr>
        <xdr:cNvPr id="433" name="テキスト ボックス 432"/>
        <xdr:cNvSpPr txBox="1"/>
      </xdr:nvSpPr>
      <xdr:spPr>
        <a:xfrm>
          <a:off x="8483111" y="13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70772</xdr:rowOff>
    </xdr:from>
    <xdr:to>
      <xdr:col>41</xdr:col>
      <xdr:colOff>101600</xdr:colOff>
      <xdr:row>79</xdr:row>
      <xdr:rowOff>922</xdr:rowOff>
    </xdr:to>
    <xdr:sp macro="" textlink="">
      <xdr:nvSpPr>
        <xdr:cNvPr id="434" name="楕円 433"/>
        <xdr:cNvSpPr/>
      </xdr:nvSpPr>
      <xdr:spPr>
        <a:xfrm>
          <a:off x="7810500" y="134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17449</xdr:rowOff>
    </xdr:from>
    <xdr:ext cx="599010" cy="259045"/>
    <xdr:sp macro="" textlink="">
      <xdr:nvSpPr>
        <xdr:cNvPr id="435" name="テキスト ボックス 434"/>
        <xdr:cNvSpPr txBox="1"/>
      </xdr:nvSpPr>
      <xdr:spPr>
        <a:xfrm>
          <a:off x="7561795" y="1321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1" name="直線コネクタ 460"/>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2"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3" name="直線コネクタ 462"/>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4"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5" name="直線コネクタ 464"/>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136548</xdr:rowOff>
    </xdr:from>
    <xdr:to>
      <xdr:col>55</xdr:col>
      <xdr:colOff>0</xdr:colOff>
      <xdr:row>97</xdr:row>
      <xdr:rowOff>131862</xdr:rowOff>
    </xdr:to>
    <xdr:cxnSp macro="">
      <xdr:nvCxnSpPr>
        <xdr:cNvPr id="466" name="直線コネクタ 465"/>
        <xdr:cNvCxnSpPr/>
      </xdr:nvCxnSpPr>
      <xdr:spPr>
        <a:xfrm flipV="1">
          <a:off x="9639300" y="16595748"/>
          <a:ext cx="838200" cy="1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15324</xdr:rowOff>
    </xdr:from>
    <xdr:ext cx="534377" cy="259045"/>
    <xdr:sp macro="" textlink="">
      <xdr:nvSpPr>
        <xdr:cNvPr id="467" name="普通建設事業費 （ うち更新整備　）平均値テキスト"/>
        <xdr:cNvSpPr txBox="1"/>
      </xdr:nvSpPr>
      <xdr:spPr>
        <a:xfrm>
          <a:off x="10528300" y="16131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8" name="フローチャート: 判断 467"/>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131862</xdr:rowOff>
    </xdr:from>
    <xdr:to>
      <xdr:col>50</xdr:col>
      <xdr:colOff>114300</xdr:colOff>
      <xdr:row>99</xdr:row>
      <xdr:rowOff>12027</xdr:rowOff>
    </xdr:to>
    <xdr:cxnSp macro="">
      <xdr:nvCxnSpPr>
        <xdr:cNvPr id="469" name="直線コネクタ 468"/>
        <xdr:cNvCxnSpPr/>
      </xdr:nvCxnSpPr>
      <xdr:spPr>
        <a:xfrm flipV="1">
          <a:off x="8750300" y="16762512"/>
          <a:ext cx="889000" cy="2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0" name="フローチャート: 判断 469"/>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130153</xdr:rowOff>
    </xdr:from>
    <xdr:ext cx="534377" cy="259045"/>
    <xdr:sp macro="" textlink="">
      <xdr:nvSpPr>
        <xdr:cNvPr id="471" name="テキスト ボックス 470"/>
        <xdr:cNvSpPr txBox="1"/>
      </xdr:nvSpPr>
      <xdr:spPr>
        <a:xfrm>
          <a:off x="9372111" y="162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36471</xdr:rowOff>
    </xdr:from>
    <xdr:to>
      <xdr:col>45</xdr:col>
      <xdr:colOff>177800</xdr:colOff>
      <xdr:row>99</xdr:row>
      <xdr:rowOff>12027</xdr:rowOff>
    </xdr:to>
    <xdr:cxnSp macro="">
      <xdr:nvCxnSpPr>
        <xdr:cNvPr id="472" name="直線コネクタ 471"/>
        <xdr:cNvCxnSpPr/>
      </xdr:nvCxnSpPr>
      <xdr:spPr>
        <a:xfrm>
          <a:off x="7861300" y="16838571"/>
          <a:ext cx="889000" cy="1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3" name="フローチャート: 判断 472"/>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116305</xdr:rowOff>
    </xdr:from>
    <xdr:ext cx="534377" cy="259045"/>
    <xdr:sp macro="" textlink="">
      <xdr:nvSpPr>
        <xdr:cNvPr id="474" name="テキスト ボックス 473"/>
        <xdr:cNvSpPr txBox="1"/>
      </xdr:nvSpPr>
      <xdr:spPr>
        <a:xfrm>
          <a:off x="8483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5" name="フローチャート: 判断 474"/>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6" name="テキスト ボックス 475"/>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85748</xdr:rowOff>
    </xdr:from>
    <xdr:to>
      <xdr:col>55</xdr:col>
      <xdr:colOff>50800</xdr:colOff>
      <xdr:row>97</xdr:row>
      <xdr:rowOff>15898</xdr:rowOff>
    </xdr:to>
    <xdr:sp macro="" textlink="">
      <xdr:nvSpPr>
        <xdr:cNvPr id="482" name="楕円 481"/>
        <xdr:cNvSpPr/>
      </xdr:nvSpPr>
      <xdr:spPr>
        <a:xfrm>
          <a:off x="10426700" y="1654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64175</xdr:rowOff>
    </xdr:from>
    <xdr:ext cx="534377" cy="259045"/>
    <xdr:sp macro="" textlink="">
      <xdr:nvSpPr>
        <xdr:cNvPr id="483" name="普通建設事業費 （ うち更新整備　）該当値テキスト"/>
        <xdr:cNvSpPr txBox="1"/>
      </xdr:nvSpPr>
      <xdr:spPr>
        <a:xfrm>
          <a:off x="10528300" y="1652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81062</xdr:rowOff>
    </xdr:from>
    <xdr:to>
      <xdr:col>50</xdr:col>
      <xdr:colOff>165100</xdr:colOff>
      <xdr:row>98</xdr:row>
      <xdr:rowOff>11212</xdr:rowOff>
    </xdr:to>
    <xdr:sp macro="" textlink="">
      <xdr:nvSpPr>
        <xdr:cNvPr id="484" name="楕円 483"/>
        <xdr:cNvSpPr/>
      </xdr:nvSpPr>
      <xdr:spPr>
        <a:xfrm>
          <a:off x="9588500" y="1671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2339</xdr:rowOff>
    </xdr:from>
    <xdr:ext cx="534377" cy="259045"/>
    <xdr:sp macro="" textlink="">
      <xdr:nvSpPr>
        <xdr:cNvPr id="485" name="テキスト ボックス 484"/>
        <xdr:cNvSpPr txBox="1"/>
      </xdr:nvSpPr>
      <xdr:spPr>
        <a:xfrm>
          <a:off x="9372111" y="168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132677</xdr:rowOff>
    </xdr:from>
    <xdr:to>
      <xdr:col>46</xdr:col>
      <xdr:colOff>38100</xdr:colOff>
      <xdr:row>99</xdr:row>
      <xdr:rowOff>62827</xdr:rowOff>
    </xdr:to>
    <xdr:sp macro="" textlink="">
      <xdr:nvSpPr>
        <xdr:cNvPr id="486" name="楕円 485"/>
        <xdr:cNvSpPr/>
      </xdr:nvSpPr>
      <xdr:spPr>
        <a:xfrm>
          <a:off x="8699500" y="169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53954</xdr:rowOff>
    </xdr:from>
    <xdr:ext cx="469744" cy="259045"/>
    <xdr:sp macro="" textlink="">
      <xdr:nvSpPr>
        <xdr:cNvPr id="487" name="テキスト ボックス 486"/>
        <xdr:cNvSpPr txBox="1"/>
      </xdr:nvSpPr>
      <xdr:spPr>
        <a:xfrm>
          <a:off x="8515428" y="170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157121</xdr:rowOff>
    </xdr:from>
    <xdr:to>
      <xdr:col>41</xdr:col>
      <xdr:colOff>101600</xdr:colOff>
      <xdr:row>98</xdr:row>
      <xdr:rowOff>87271</xdr:rowOff>
    </xdr:to>
    <xdr:sp macro="" textlink="">
      <xdr:nvSpPr>
        <xdr:cNvPr id="488" name="楕円 487"/>
        <xdr:cNvSpPr/>
      </xdr:nvSpPr>
      <xdr:spPr>
        <a:xfrm>
          <a:off x="7810500" y="167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78398</xdr:rowOff>
    </xdr:from>
    <xdr:ext cx="534377" cy="259045"/>
    <xdr:sp macro="" textlink="">
      <xdr:nvSpPr>
        <xdr:cNvPr id="489" name="テキスト ボックス 488"/>
        <xdr:cNvSpPr txBox="1"/>
      </xdr:nvSpPr>
      <xdr:spPr>
        <a:xfrm>
          <a:off x="7594111" y="168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1" name="直線コネクタ 510"/>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2"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4"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5" name="直線コネクタ 514"/>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133814</xdr:rowOff>
    </xdr:from>
    <xdr:to>
      <xdr:col>85</xdr:col>
      <xdr:colOff>127000</xdr:colOff>
      <xdr:row>38</xdr:row>
      <xdr:rowOff>137881</xdr:rowOff>
    </xdr:to>
    <xdr:cxnSp macro="">
      <xdr:nvCxnSpPr>
        <xdr:cNvPr id="516" name="直線コネクタ 515"/>
        <xdr:cNvCxnSpPr/>
      </xdr:nvCxnSpPr>
      <xdr:spPr>
        <a:xfrm flipV="1">
          <a:off x="15481300" y="6648914"/>
          <a:ext cx="8382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61459</xdr:rowOff>
    </xdr:from>
    <xdr:ext cx="469744" cy="259045"/>
    <xdr:sp macro="" textlink="">
      <xdr:nvSpPr>
        <xdr:cNvPr id="517" name="災害復旧事業費平均値テキスト"/>
        <xdr:cNvSpPr txBox="1"/>
      </xdr:nvSpPr>
      <xdr:spPr>
        <a:xfrm>
          <a:off x="16370300" y="6576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8" name="フローチャート: 判断 517"/>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137428</xdr:rowOff>
    </xdr:from>
    <xdr:to>
      <xdr:col>81</xdr:col>
      <xdr:colOff>50800</xdr:colOff>
      <xdr:row>38</xdr:row>
      <xdr:rowOff>137881</xdr:rowOff>
    </xdr:to>
    <xdr:cxnSp macro="">
      <xdr:nvCxnSpPr>
        <xdr:cNvPr id="519" name="直線コネクタ 518"/>
        <xdr:cNvCxnSpPr/>
      </xdr:nvCxnSpPr>
      <xdr:spPr>
        <a:xfrm>
          <a:off x="14592300" y="6652528"/>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0" name="フローチャート: 判断 519"/>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30690</xdr:rowOff>
    </xdr:from>
    <xdr:ext cx="469744" cy="259045"/>
    <xdr:sp macro="" textlink="">
      <xdr:nvSpPr>
        <xdr:cNvPr id="521" name="テキスト ボックス 520"/>
        <xdr:cNvSpPr txBox="1"/>
      </xdr:nvSpPr>
      <xdr:spPr>
        <a:xfrm>
          <a:off x="15246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39536</xdr:rowOff>
    </xdr:from>
    <xdr:to>
      <xdr:col>76</xdr:col>
      <xdr:colOff>114300</xdr:colOff>
      <xdr:row>38</xdr:row>
      <xdr:rowOff>137428</xdr:rowOff>
    </xdr:to>
    <xdr:cxnSp macro="">
      <xdr:nvCxnSpPr>
        <xdr:cNvPr id="522" name="直線コネクタ 521"/>
        <xdr:cNvCxnSpPr/>
      </xdr:nvCxnSpPr>
      <xdr:spPr>
        <a:xfrm>
          <a:off x="13703300" y="6554636"/>
          <a:ext cx="889000" cy="9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3" name="フローチャート: 判断 522"/>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29922</xdr:rowOff>
    </xdr:from>
    <xdr:ext cx="469744" cy="259045"/>
    <xdr:sp macro="" textlink="">
      <xdr:nvSpPr>
        <xdr:cNvPr id="524" name="テキスト ボックス 523"/>
        <xdr:cNvSpPr txBox="1"/>
      </xdr:nvSpPr>
      <xdr:spPr>
        <a:xfrm>
          <a:off x="14357428"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167052</xdr:rowOff>
    </xdr:from>
    <xdr:to>
      <xdr:col>71</xdr:col>
      <xdr:colOff>177800</xdr:colOff>
      <xdr:row>38</xdr:row>
      <xdr:rowOff>39536</xdr:rowOff>
    </xdr:to>
    <xdr:cxnSp macro="">
      <xdr:nvCxnSpPr>
        <xdr:cNvPr id="525" name="直線コネクタ 524"/>
        <xdr:cNvCxnSpPr/>
      </xdr:nvCxnSpPr>
      <xdr:spPr>
        <a:xfrm>
          <a:off x="12814300" y="6510702"/>
          <a:ext cx="889000" cy="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6" name="フローチャート: 判断 525"/>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171425</xdr:rowOff>
    </xdr:from>
    <xdr:ext cx="469744" cy="259045"/>
    <xdr:sp macro="" textlink="">
      <xdr:nvSpPr>
        <xdr:cNvPr id="527" name="テキスト ボックス 526"/>
        <xdr:cNvSpPr txBox="1"/>
      </xdr:nvSpPr>
      <xdr:spPr>
        <a:xfrm>
          <a:off x="13468428"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8" name="フローチャート: 判断 527"/>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165728</xdr:rowOff>
    </xdr:from>
    <xdr:ext cx="469744" cy="259045"/>
    <xdr:sp macro="" textlink="">
      <xdr:nvSpPr>
        <xdr:cNvPr id="529" name="テキスト ボックス 528"/>
        <xdr:cNvSpPr txBox="1"/>
      </xdr:nvSpPr>
      <xdr:spPr>
        <a:xfrm>
          <a:off x="12579428" y="66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83014</xdr:rowOff>
    </xdr:from>
    <xdr:to>
      <xdr:col>85</xdr:col>
      <xdr:colOff>177800</xdr:colOff>
      <xdr:row>39</xdr:row>
      <xdr:rowOff>13164</xdr:rowOff>
    </xdr:to>
    <xdr:sp macro="" textlink="">
      <xdr:nvSpPr>
        <xdr:cNvPr id="535" name="楕円 534"/>
        <xdr:cNvSpPr/>
      </xdr:nvSpPr>
      <xdr:spPr>
        <a:xfrm>
          <a:off x="162687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42391</xdr:rowOff>
    </xdr:from>
    <xdr:ext cx="469744" cy="259045"/>
    <xdr:sp macro="" textlink="">
      <xdr:nvSpPr>
        <xdr:cNvPr id="536" name="災害復旧事業費該当値テキスト"/>
        <xdr:cNvSpPr txBox="1"/>
      </xdr:nvSpPr>
      <xdr:spPr>
        <a:xfrm>
          <a:off x="16370300" y="638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87081</xdr:rowOff>
    </xdr:from>
    <xdr:to>
      <xdr:col>81</xdr:col>
      <xdr:colOff>101600</xdr:colOff>
      <xdr:row>39</xdr:row>
      <xdr:rowOff>17231</xdr:rowOff>
    </xdr:to>
    <xdr:sp macro="" textlink="">
      <xdr:nvSpPr>
        <xdr:cNvPr id="537" name="楕円 536"/>
        <xdr:cNvSpPr/>
      </xdr:nvSpPr>
      <xdr:spPr>
        <a:xfrm>
          <a:off x="15430500" y="66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8358</xdr:rowOff>
    </xdr:from>
    <xdr:ext cx="378565" cy="259045"/>
    <xdr:sp macro="" textlink="">
      <xdr:nvSpPr>
        <xdr:cNvPr id="538" name="テキスト ボックス 537"/>
        <xdr:cNvSpPr txBox="1"/>
      </xdr:nvSpPr>
      <xdr:spPr>
        <a:xfrm>
          <a:off x="15292017" y="669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86628</xdr:rowOff>
    </xdr:from>
    <xdr:to>
      <xdr:col>76</xdr:col>
      <xdr:colOff>165100</xdr:colOff>
      <xdr:row>39</xdr:row>
      <xdr:rowOff>16778</xdr:rowOff>
    </xdr:to>
    <xdr:sp macro="" textlink="">
      <xdr:nvSpPr>
        <xdr:cNvPr id="539" name="楕円 538"/>
        <xdr:cNvSpPr/>
      </xdr:nvSpPr>
      <xdr:spPr>
        <a:xfrm>
          <a:off x="14541500" y="66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7905</xdr:rowOff>
    </xdr:from>
    <xdr:ext cx="378565" cy="259045"/>
    <xdr:sp macro="" textlink="">
      <xdr:nvSpPr>
        <xdr:cNvPr id="540" name="テキスト ボックス 539"/>
        <xdr:cNvSpPr txBox="1"/>
      </xdr:nvSpPr>
      <xdr:spPr>
        <a:xfrm>
          <a:off x="14403017" y="669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160186</xdr:rowOff>
    </xdr:from>
    <xdr:to>
      <xdr:col>72</xdr:col>
      <xdr:colOff>38100</xdr:colOff>
      <xdr:row>38</xdr:row>
      <xdr:rowOff>90336</xdr:rowOff>
    </xdr:to>
    <xdr:sp macro="" textlink="">
      <xdr:nvSpPr>
        <xdr:cNvPr id="541" name="楕円 540"/>
        <xdr:cNvSpPr/>
      </xdr:nvSpPr>
      <xdr:spPr>
        <a:xfrm>
          <a:off x="13652500" y="65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106864</xdr:rowOff>
    </xdr:from>
    <xdr:ext cx="534377" cy="259045"/>
    <xdr:sp macro="" textlink="">
      <xdr:nvSpPr>
        <xdr:cNvPr id="542" name="テキスト ボックス 541"/>
        <xdr:cNvSpPr txBox="1"/>
      </xdr:nvSpPr>
      <xdr:spPr>
        <a:xfrm>
          <a:off x="13436111" y="62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116252</xdr:rowOff>
    </xdr:from>
    <xdr:to>
      <xdr:col>67</xdr:col>
      <xdr:colOff>101600</xdr:colOff>
      <xdr:row>38</xdr:row>
      <xdr:rowOff>46402</xdr:rowOff>
    </xdr:to>
    <xdr:sp macro="" textlink="">
      <xdr:nvSpPr>
        <xdr:cNvPr id="543" name="楕円 542"/>
        <xdr:cNvSpPr/>
      </xdr:nvSpPr>
      <xdr:spPr>
        <a:xfrm>
          <a:off x="12763500" y="64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62929</xdr:rowOff>
    </xdr:from>
    <xdr:ext cx="534377" cy="259045"/>
    <xdr:sp macro="" textlink="">
      <xdr:nvSpPr>
        <xdr:cNvPr id="544" name="テキスト ボックス 543"/>
        <xdr:cNvSpPr txBox="1"/>
      </xdr:nvSpPr>
      <xdr:spPr>
        <a:xfrm>
          <a:off x="12547111" y="62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9" name="直線コネクタ 618"/>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0"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1" name="直線コネクタ 620"/>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2"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3" name="直線コネクタ 622"/>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111658</xdr:rowOff>
    </xdr:from>
    <xdr:to>
      <xdr:col>85</xdr:col>
      <xdr:colOff>127000</xdr:colOff>
      <xdr:row>72</xdr:row>
      <xdr:rowOff>156965</xdr:rowOff>
    </xdr:to>
    <xdr:cxnSp macro="">
      <xdr:nvCxnSpPr>
        <xdr:cNvPr id="624" name="直線コネクタ 623"/>
        <xdr:cNvCxnSpPr/>
      </xdr:nvCxnSpPr>
      <xdr:spPr>
        <a:xfrm flipV="1">
          <a:off x="15481300" y="12456058"/>
          <a:ext cx="838200" cy="4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145094</xdr:rowOff>
    </xdr:from>
    <xdr:ext cx="534377" cy="259045"/>
    <xdr:sp macro="" textlink="">
      <xdr:nvSpPr>
        <xdr:cNvPr id="625" name="公債費平均値テキスト"/>
        <xdr:cNvSpPr txBox="1"/>
      </xdr:nvSpPr>
      <xdr:spPr>
        <a:xfrm>
          <a:off x="16370300" y="128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6" name="フローチャート: 判断 625"/>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156965</xdr:rowOff>
    </xdr:from>
    <xdr:to>
      <xdr:col>81</xdr:col>
      <xdr:colOff>50800</xdr:colOff>
      <xdr:row>73</xdr:row>
      <xdr:rowOff>90704</xdr:rowOff>
    </xdr:to>
    <xdr:cxnSp macro="">
      <xdr:nvCxnSpPr>
        <xdr:cNvPr id="627" name="直線コネクタ 626"/>
        <xdr:cNvCxnSpPr/>
      </xdr:nvCxnSpPr>
      <xdr:spPr>
        <a:xfrm flipV="1">
          <a:off x="14592300" y="12501365"/>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8" name="フローチャート: 判断 627"/>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29" name="テキスト ボックス 628"/>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90704</xdr:rowOff>
    </xdr:from>
    <xdr:to>
      <xdr:col>76</xdr:col>
      <xdr:colOff>114300</xdr:colOff>
      <xdr:row>74</xdr:row>
      <xdr:rowOff>4859</xdr:rowOff>
    </xdr:to>
    <xdr:cxnSp macro="">
      <xdr:nvCxnSpPr>
        <xdr:cNvPr id="630" name="直線コネクタ 629"/>
        <xdr:cNvCxnSpPr/>
      </xdr:nvCxnSpPr>
      <xdr:spPr>
        <a:xfrm flipV="1">
          <a:off x="13703300" y="12606554"/>
          <a:ext cx="889000" cy="8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1" name="フローチャート: 判断 630"/>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106994</xdr:rowOff>
    </xdr:from>
    <xdr:ext cx="534377" cy="259045"/>
    <xdr:sp macro="" textlink="">
      <xdr:nvSpPr>
        <xdr:cNvPr id="632" name="テキスト ボックス 631"/>
        <xdr:cNvSpPr txBox="1"/>
      </xdr:nvSpPr>
      <xdr:spPr>
        <a:xfrm>
          <a:off x="14325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4859</xdr:rowOff>
    </xdr:from>
    <xdr:to>
      <xdr:col>71</xdr:col>
      <xdr:colOff>177800</xdr:colOff>
      <xdr:row>74</xdr:row>
      <xdr:rowOff>7831</xdr:rowOff>
    </xdr:to>
    <xdr:cxnSp macro="">
      <xdr:nvCxnSpPr>
        <xdr:cNvPr id="633" name="直線コネクタ 632"/>
        <xdr:cNvCxnSpPr/>
      </xdr:nvCxnSpPr>
      <xdr:spPr>
        <a:xfrm flipV="1">
          <a:off x="12814300" y="1269215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4" name="フローチャート: 判断 633"/>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122996</xdr:rowOff>
    </xdr:from>
    <xdr:ext cx="534377" cy="259045"/>
    <xdr:sp macro="" textlink="">
      <xdr:nvSpPr>
        <xdr:cNvPr id="635" name="テキスト ボックス 634"/>
        <xdr:cNvSpPr txBox="1"/>
      </xdr:nvSpPr>
      <xdr:spPr>
        <a:xfrm>
          <a:off x="13436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6" name="フローチャート: 判断 635"/>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129190</xdr:rowOff>
    </xdr:from>
    <xdr:ext cx="534377" cy="259045"/>
    <xdr:sp macro="" textlink="">
      <xdr:nvSpPr>
        <xdr:cNvPr id="637" name="テキスト ボックス 636"/>
        <xdr:cNvSpPr txBox="1"/>
      </xdr:nvSpPr>
      <xdr:spPr>
        <a:xfrm>
          <a:off x="12547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60858</xdr:rowOff>
    </xdr:from>
    <xdr:to>
      <xdr:col>85</xdr:col>
      <xdr:colOff>177800</xdr:colOff>
      <xdr:row>72</xdr:row>
      <xdr:rowOff>162458</xdr:rowOff>
    </xdr:to>
    <xdr:sp macro="" textlink="">
      <xdr:nvSpPr>
        <xdr:cNvPr id="643" name="楕円 642"/>
        <xdr:cNvSpPr/>
      </xdr:nvSpPr>
      <xdr:spPr>
        <a:xfrm>
          <a:off x="16268700" y="124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83735</xdr:rowOff>
    </xdr:from>
    <xdr:ext cx="599010" cy="259045"/>
    <xdr:sp macro="" textlink="">
      <xdr:nvSpPr>
        <xdr:cNvPr id="644" name="公債費該当値テキスト"/>
        <xdr:cNvSpPr txBox="1"/>
      </xdr:nvSpPr>
      <xdr:spPr>
        <a:xfrm>
          <a:off x="16370300" y="1225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106165</xdr:rowOff>
    </xdr:from>
    <xdr:to>
      <xdr:col>81</xdr:col>
      <xdr:colOff>101600</xdr:colOff>
      <xdr:row>73</xdr:row>
      <xdr:rowOff>36315</xdr:rowOff>
    </xdr:to>
    <xdr:sp macro="" textlink="">
      <xdr:nvSpPr>
        <xdr:cNvPr id="645" name="楕円 644"/>
        <xdr:cNvSpPr/>
      </xdr:nvSpPr>
      <xdr:spPr>
        <a:xfrm>
          <a:off x="15430500" y="124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52842</xdr:rowOff>
    </xdr:from>
    <xdr:ext cx="599010" cy="259045"/>
    <xdr:sp macro="" textlink="">
      <xdr:nvSpPr>
        <xdr:cNvPr id="646" name="テキスト ボックス 645"/>
        <xdr:cNvSpPr txBox="1"/>
      </xdr:nvSpPr>
      <xdr:spPr>
        <a:xfrm>
          <a:off x="15181795" y="1222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39904</xdr:rowOff>
    </xdr:from>
    <xdr:to>
      <xdr:col>76</xdr:col>
      <xdr:colOff>165100</xdr:colOff>
      <xdr:row>73</xdr:row>
      <xdr:rowOff>141504</xdr:rowOff>
    </xdr:to>
    <xdr:sp macro="" textlink="">
      <xdr:nvSpPr>
        <xdr:cNvPr id="647" name="楕円 646"/>
        <xdr:cNvSpPr/>
      </xdr:nvSpPr>
      <xdr:spPr>
        <a:xfrm>
          <a:off x="14541500" y="125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158031</xdr:rowOff>
    </xdr:from>
    <xdr:ext cx="534377" cy="259045"/>
    <xdr:sp macro="" textlink="">
      <xdr:nvSpPr>
        <xdr:cNvPr id="648" name="テキスト ボックス 647"/>
        <xdr:cNvSpPr txBox="1"/>
      </xdr:nvSpPr>
      <xdr:spPr>
        <a:xfrm>
          <a:off x="14325111" y="123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125509</xdr:rowOff>
    </xdr:from>
    <xdr:to>
      <xdr:col>72</xdr:col>
      <xdr:colOff>38100</xdr:colOff>
      <xdr:row>74</xdr:row>
      <xdr:rowOff>55659</xdr:rowOff>
    </xdr:to>
    <xdr:sp macro="" textlink="">
      <xdr:nvSpPr>
        <xdr:cNvPr id="649" name="楕円 648"/>
        <xdr:cNvSpPr/>
      </xdr:nvSpPr>
      <xdr:spPr>
        <a:xfrm>
          <a:off x="13652500" y="126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72186</xdr:rowOff>
    </xdr:from>
    <xdr:ext cx="534377" cy="259045"/>
    <xdr:sp macro="" textlink="">
      <xdr:nvSpPr>
        <xdr:cNvPr id="650" name="テキスト ボックス 649"/>
        <xdr:cNvSpPr txBox="1"/>
      </xdr:nvSpPr>
      <xdr:spPr>
        <a:xfrm>
          <a:off x="13436111" y="124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128481</xdr:rowOff>
    </xdr:from>
    <xdr:to>
      <xdr:col>67</xdr:col>
      <xdr:colOff>101600</xdr:colOff>
      <xdr:row>74</xdr:row>
      <xdr:rowOff>58631</xdr:rowOff>
    </xdr:to>
    <xdr:sp macro="" textlink="">
      <xdr:nvSpPr>
        <xdr:cNvPr id="651" name="楕円 650"/>
        <xdr:cNvSpPr/>
      </xdr:nvSpPr>
      <xdr:spPr>
        <a:xfrm>
          <a:off x="12763500" y="126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75158</xdr:rowOff>
    </xdr:from>
    <xdr:ext cx="534377" cy="259045"/>
    <xdr:sp macro="" textlink="">
      <xdr:nvSpPr>
        <xdr:cNvPr id="652" name="テキスト ボックス 651"/>
        <xdr:cNvSpPr txBox="1"/>
      </xdr:nvSpPr>
      <xdr:spPr>
        <a:xfrm>
          <a:off x="12547111" y="124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8" name="テキスト ボックス 667"/>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0" name="テキスト ボックス 669"/>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6" name="直線コネクタ 675"/>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7"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8" name="直線コネクタ 677"/>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9"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0" name="直線コネクタ 679"/>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13015</xdr:rowOff>
    </xdr:from>
    <xdr:to>
      <xdr:col>85</xdr:col>
      <xdr:colOff>127000</xdr:colOff>
      <xdr:row>99</xdr:row>
      <xdr:rowOff>18695</xdr:rowOff>
    </xdr:to>
    <xdr:cxnSp macro="">
      <xdr:nvCxnSpPr>
        <xdr:cNvPr id="681" name="直線コネクタ 680"/>
        <xdr:cNvCxnSpPr/>
      </xdr:nvCxnSpPr>
      <xdr:spPr>
        <a:xfrm>
          <a:off x="15481300" y="16986565"/>
          <a:ext cx="838200"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124967</xdr:rowOff>
    </xdr:from>
    <xdr:ext cx="534377" cy="259045"/>
    <xdr:sp macro="" textlink="">
      <xdr:nvSpPr>
        <xdr:cNvPr id="682" name="積立金平均値テキスト"/>
        <xdr:cNvSpPr txBox="1"/>
      </xdr:nvSpPr>
      <xdr:spPr>
        <a:xfrm>
          <a:off x="16370300" y="1692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3" name="フローチャート: 判断 682"/>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169752</xdr:rowOff>
    </xdr:from>
    <xdr:to>
      <xdr:col>81</xdr:col>
      <xdr:colOff>50800</xdr:colOff>
      <xdr:row>99</xdr:row>
      <xdr:rowOff>13015</xdr:rowOff>
    </xdr:to>
    <xdr:cxnSp macro="">
      <xdr:nvCxnSpPr>
        <xdr:cNvPr id="684" name="直線コネクタ 683"/>
        <xdr:cNvCxnSpPr/>
      </xdr:nvCxnSpPr>
      <xdr:spPr>
        <a:xfrm>
          <a:off x="14592300" y="16971852"/>
          <a:ext cx="8890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5" name="フローチャート: 判断 684"/>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65553</xdr:rowOff>
    </xdr:from>
    <xdr:ext cx="534377" cy="259045"/>
    <xdr:sp macro="" textlink="">
      <xdr:nvSpPr>
        <xdr:cNvPr id="686" name="テキスト ボックス 685"/>
        <xdr:cNvSpPr txBox="1"/>
      </xdr:nvSpPr>
      <xdr:spPr>
        <a:xfrm>
          <a:off x="15214111" y="17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169752</xdr:rowOff>
    </xdr:from>
    <xdr:to>
      <xdr:col>76</xdr:col>
      <xdr:colOff>114300</xdr:colOff>
      <xdr:row>99</xdr:row>
      <xdr:rowOff>22106</xdr:rowOff>
    </xdr:to>
    <xdr:cxnSp macro="">
      <xdr:nvCxnSpPr>
        <xdr:cNvPr id="687" name="直線コネクタ 686"/>
        <xdr:cNvCxnSpPr/>
      </xdr:nvCxnSpPr>
      <xdr:spPr>
        <a:xfrm flipV="1">
          <a:off x="13703300" y="16971852"/>
          <a:ext cx="889000" cy="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8" name="フローチャート: 判断 687"/>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69080</xdr:rowOff>
    </xdr:from>
    <xdr:ext cx="534377" cy="259045"/>
    <xdr:sp macro="" textlink="">
      <xdr:nvSpPr>
        <xdr:cNvPr id="689" name="テキスト ボックス 688"/>
        <xdr:cNvSpPr txBox="1"/>
      </xdr:nvSpPr>
      <xdr:spPr>
        <a:xfrm>
          <a:off x="14325111" y="17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15714</xdr:rowOff>
    </xdr:from>
    <xdr:to>
      <xdr:col>71</xdr:col>
      <xdr:colOff>177800</xdr:colOff>
      <xdr:row>99</xdr:row>
      <xdr:rowOff>22106</xdr:rowOff>
    </xdr:to>
    <xdr:cxnSp macro="">
      <xdr:nvCxnSpPr>
        <xdr:cNvPr id="690" name="直線コネクタ 689"/>
        <xdr:cNvCxnSpPr/>
      </xdr:nvCxnSpPr>
      <xdr:spPr>
        <a:xfrm>
          <a:off x="12814300" y="16989264"/>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1" name="フローチャート: 判断 690"/>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2" name="テキスト ボックス 691"/>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3" name="フローチャート: 判断 692"/>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68922</xdr:rowOff>
    </xdr:from>
    <xdr:ext cx="534377" cy="259045"/>
    <xdr:sp macro="" textlink="">
      <xdr:nvSpPr>
        <xdr:cNvPr id="694" name="テキスト ボックス 693"/>
        <xdr:cNvSpPr txBox="1"/>
      </xdr:nvSpPr>
      <xdr:spPr>
        <a:xfrm>
          <a:off x="12547111" y="170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139345</xdr:rowOff>
    </xdr:from>
    <xdr:to>
      <xdr:col>85</xdr:col>
      <xdr:colOff>177800</xdr:colOff>
      <xdr:row>99</xdr:row>
      <xdr:rowOff>69495</xdr:rowOff>
    </xdr:to>
    <xdr:sp macro="" textlink="">
      <xdr:nvSpPr>
        <xdr:cNvPr id="700" name="楕円 699"/>
        <xdr:cNvSpPr/>
      </xdr:nvSpPr>
      <xdr:spPr>
        <a:xfrm>
          <a:off x="16268700" y="169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98722</xdr:rowOff>
    </xdr:from>
    <xdr:ext cx="534377" cy="259045"/>
    <xdr:sp macro="" textlink="">
      <xdr:nvSpPr>
        <xdr:cNvPr id="701" name="積立金該当値テキスト"/>
        <xdr:cNvSpPr txBox="1"/>
      </xdr:nvSpPr>
      <xdr:spPr>
        <a:xfrm>
          <a:off x="16370300" y="167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133665</xdr:rowOff>
    </xdr:from>
    <xdr:to>
      <xdr:col>81</xdr:col>
      <xdr:colOff>101600</xdr:colOff>
      <xdr:row>99</xdr:row>
      <xdr:rowOff>63815</xdr:rowOff>
    </xdr:to>
    <xdr:sp macro="" textlink="">
      <xdr:nvSpPr>
        <xdr:cNvPr id="702" name="楕円 701"/>
        <xdr:cNvSpPr/>
      </xdr:nvSpPr>
      <xdr:spPr>
        <a:xfrm>
          <a:off x="15430500" y="1693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80342</xdr:rowOff>
    </xdr:from>
    <xdr:ext cx="534377" cy="259045"/>
    <xdr:sp macro="" textlink="">
      <xdr:nvSpPr>
        <xdr:cNvPr id="703" name="テキスト ボックス 702"/>
        <xdr:cNvSpPr txBox="1"/>
      </xdr:nvSpPr>
      <xdr:spPr>
        <a:xfrm>
          <a:off x="15214111" y="1671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118952</xdr:rowOff>
    </xdr:from>
    <xdr:to>
      <xdr:col>76</xdr:col>
      <xdr:colOff>165100</xdr:colOff>
      <xdr:row>99</xdr:row>
      <xdr:rowOff>49102</xdr:rowOff>
    </xdr:to>
    <xdr:sp macro="" textlink="">
      <xdr:nvSpPr>
        <xdr:cNvPr id="704" name="楕円 703"/>
        <xdr:cNvSpPr/>
      </xdr:nvSpPr>
      <xdr:spPr>
        <a:xfrm>
          <a:off x="14541500" y="169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65629</xdr:rowOff>
    </xdr:from>
    <xdr:ext cx="534377" cy="259045"/>
    <xdr:sp macro="" textlink="">
      <xdr:nvSpPr>
        <xdr:cNvPr id="705" name="テキスト ボックス 704"/>
        <xdr:cNvSpPr txBox="1"/>
      </xdr:nvSpPr>
      <xdr:spPr>
        <a:xfrm>
          <a:off x="14325111" y="166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142756</xdr:rowOff>
    </xdr:from>
    <xdr:to>
      <xdr:col>72</xdr:col>
      <xdr:colOff>38100</xdr:colOff>
      <xdr:row>99</xdr:row>
      <xdr:rowOff>72906</xdr:rowOff>
    </xdr:to>
    <xdr:sp macro="" textlink="">
      <xdr:nvSpPr>
        <xdr:cNvPr id="706" name="楕円 705"/>
        <xdr:cNvSpPr/>
      </xdr:nvSpPr>
      <xdr:spPr>
        <a:xfrm>
          <a:off x="13652500" y="169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89433</xdr:rowOff>
    </xdr:from>
    <xdr:ext cx="534377" cy="259045"/>
    <xdr:sp macro="" textlink="">
      <xdr:nvSpPr>
        <xdr:cNvPr id="707" name="テキスト ボックス 706"/>
        <xdr:cNvSpPr txBox="1"/>
      </xdr:nvSpPr>
      <xdr:spPr>
        <a:xfrm>
          <a:off x="13436111" y="167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136364</xdr:rowOff>
    </xdr:from>
    <xdr:to>
      <xdr:col>67</xdr:col>
      <xdr:colOff>101600</xdr:colOff>
      <xdr:row>99</xdr:row>
      <xdr:rowOff>66514</xdr:rowOff>
    </xdr:to>
    <xdr:sp macro="" textlink="">
      <xdr:nvSpPr>
        <xdr:cNvPr id="708" name="楕円 707"/>
        <xdr:cNvSpPr/>
      </xdr:nvSpPr>
      <xdr:spPr>
        <a:xfrm>
          <a:off x="12763500" y="1693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83041</xdr:rowOff>
    </xdr:from>
    <xdr:ext cx="534377" cy="259045"/>
    <xdr:sp macro="" textlink="">
      <xdr:nvSpPr>
        <xdr:cNvPr id="709" name="テキスト ボックス 708"/>
        <xdr:cNvSpPr txBox="1"/>
      </xdr:nvSpPr>
      <xdr:spPr>
        <a:xfrm>
          <a:off x="12547111" y="167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1" name="直線コネクタ 730"/>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4"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5" name="直線コネクタ 734"/>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118760</xdr:rowOff>
    </xdr:from>
    <xdr:to>
      <xdr:col>116</xdr:col>
      <xdr:colOff>63500</xdr:colOff>
      <xdr:row>36</xdr:row>
      <xdr:rowOff>143815</xdr:rowOff>
    </xdr:to>
    <xdr:cxnSp macro="">
      <xdr:nvCxnSpPr>
        <xdr:cNvPr id="736" name="直線コネクタ 735"/>
        <xdr:cNvCxnSpPr/>
      </xdr:nvCxnSpPr>
      <xdr:spPr>
        <a:xfrm>
          <a:off x="21323300" y="6119510"/>
          <a:ext cx="838200" cy="19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102211</xdr:rowOff>
    </xdr:from>
    <xdr:ext cx="469744" cy="259045"/>
    <xdr:sp macro="" textlink="">
      <xdr:nvSpPr>
        <xdr:cNvPr id="737" name="投資及び出資金平均値テキスト"/>
        <xdr:cNvSpPr txBox="1"/>
      </xdr:nvSpPr>
      <xdr:spPr>
        <a:xfrm>
          <a:off x="22212300" y="644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8" name="フローチャート: 判断 737"/>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118760</xdr:rowOff>
    </xdr:from>
    <xdr:to>
      <xdr:col>111</xdr:col>
      <xdr:colOff>177800</xdr:colOff>
      <xdr:row>37</xdr:row>
      <xdr:rowOff>64491</xdr:rowOff>
    </xdr:to>
    <xdr:cxnSp macro="">
      <xdr:nvCxnSpPr>
        <xdr:cNvPr id="739" name="直線コネクタ 738"/>
        <xdr:cNvCxnSpPr/>
      </xdr:nvCxnSpPr>
      <xdr:spPr>
        <a:xfrm flipV="1">
          <a:off x="20434300" y="6119510"/>
          <a:ext cx="889000" cy="2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0" name="フローチャート: 判断 739"/>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23207</xdr:rowOff>
    </xdr:from>
    <xdr:ext cx="469744" cy="259045"/>
    <xdr:sp macro="" textlink="">
      <xdr:nvSpPr>
        <xdr:cNvPr id="741" name="テキスト ボックス 740"/>
        <xdr:cNvSpPr txBox="1"/>
      </xdr:nvSpPr>
      <xdr:spPr>
        <a:xfrm>
          <a:off x="21088428" y="65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64491</xdr:rowOff>
    </xdr:from>
    <xdr:to>
      <xdr:col>107</xdr:col>
      <xdr:colOff>50800</xdr:colOff>
      <xdr:row>37</xdr:row>
      <xdr:rowOff>70571</xdr:rowOff>
    </xdr:to>
    <xdr:cxnSp macro="">
      <xdr:nvCxnSpPr>
        <xdr:cNvPr id="742" name="直線コネクタ 741"/>
        <xdr:cNvCxnSpPr/>
      </xdr:nvCxnSpPr>
      <xdr:spPr>
        <a:xfrm flipV="1">
          <a:off x="19545300" y="6408141"/>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3" name="フローチャート: 判断 742"/>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52102</xdr:rowOff>
    </xdr:from>
    <xdr:ext cx="469744" cy="259045"/>
    <xdr:sp macro="" textlink="">
      <xdr:nvSpPr>
        <xdr:cNvPr id="744" name="テキスト ボックス 743"/>
        <xdr:cNvSpPr txBox="1"/>
      </xdr:nvSpPr>
      <xdr:spPr>
        <a:xfrm>
          <a:off x="20199428"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70571</xdr:rowOff>
    </xdr:from>
    <xdr:to>
      <xdr:col>102</xdr:col>
      <xdr:colOff>114300</xdr:colOff>
      <xdr:row>37</xdr:row>
      <xdr:rowOff>102895</xdr:rowOff>
    </xdr:to>
    <xdr:cxnSp macro="">
      <xdr:nvCxnSpPr>
        <xdr:cNvPr id="745" name="直線コネクタ 744"/>
        <xdr:cNvCxnSpPr/>
      </xdr:nvCxnSpPr>
      <xdr:spPr>
        <a:xfrm flipV="1">
          <a:off x="18656300" y="6414221"/>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6" name="フローチャート: 判断 745"/>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53839</xdr:rowOff>
    </xdr:from>
    <xdr:ext cx="469744" cy="259045"/>
    <xdr:sp macro="" textlink="">
      <xdr:nvSpPr>
        <xdr:cNvPr id="747" name="テキスト ボックス 746"/>
        <xdr:cNvSpPr txBox="1"/>
      </xdr:nvSpPr>
      <xdr:spPr>
        <a:xfrm>
          <a:off x="19310428"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8" name="フローチャート: 判断 747"/>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79991</xdr:rowOff>
    </xdr:from>
    <xdr:ext cx="469744" cy="259045"/>
    <xdr:sp macro="" textlink="">
      <xdr:nvSpPr>
        <xdr:cNvPr id="749" name="テキスト ボックス 748"/>
        <xdr:cNvSpPr txBox="1"/>
      </xdr:nvSpPr>
      <xdr:spPr>
        <a:xfrm>
          <a:off x="18421428" y="659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93015</xdr:rowOff>
    </xdr:from>
    <xdr:to>
      <xdr:col>116</xdr:col>
      <xdr:colOff>114300</xdr:colOff>
      <xdr:row>37</xdr:row>
      <xdr:rowOff>23165</xdr:rowOff>
    </xdr:to>
    <xdr:sp macro="" textlink="">
      <xdr:nvSpPr>
        <xdr:cNvPr id="755" name="楕円 754"/>
        <xdr:cNvSpPr/>
      </xdr:nvSpPr>
      <xdr:spPr>
        <a:xfrm>
          <a:off x="221107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115892</xdr:rowOff>
    </xdr:from>
    <xdr:ext cx="469744" cy="259045"/>
    <xdr:sp macro="" textlink="">
      <xdr:nvSpPr>
        <xdr:cNvPr id="756" name="投資及び出資金該当値テキスト"/>
        <xdr:cNvSpPr txBox="1"/>
      </xdr:nvSpPr>
      <xdr:spPr>
        <a:xfrm>
          <a:off x="22212300" y="611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67960</xdr:rowOff>
    </xdr:from>
    <xdr:to>
      <xdr:col>112</xdr:col>
      <xdr:colOff>38100</xdr:colOff>
      <xdr:row>35</xdr:row>
      <xdr:rowOff>169560</xdr:rowOff>
    </xdr:to>
    <xdr:sp macro="" textlink="">
      <xdr:nvSpPr>
        <xdr:cNvPr id="757" name="楕円 756"/>
        <xdr:cNvSpPr/>
      </xdr:nvSpPr>
      <xdr:spPr>
        <a:xfrm>
          <a:off x="21272500" y="60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14637</xdr:rowOff>
    </xdr:from>
    <xdr:ext cx="534377" cy="259045"/>
    <xdr:sp macro="" textlink="">
      <xdr:nvSpPr>
        <xdr:cNvPr id="758" name="テキスト ボックス 757"/>
        <xdr:cNvSpPr txBox="1"/>
      </xdr:nvSpPr>
      <xdr:spPr>
        <a:xfrm>
          <a:off x="21056111" y="58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13691</xdr:rowOff>
    </xdr:from>
    <xdr:to>
      <xdr:col>107</xdr:col>
      <xdr:colOff>101600</xdr:colOff>
      <xdr:row>37</xdr:row>
      <xdr:rowOff>115291</xdr:rowOff>
    </xdr:to>
    <xdr:sp macro="" textlink="">
      <xdr:nvSpPr>
        <xdr:cNvPr id="759" name="楕円 758"/>
        <xdr:cNvSpPr/>
      </xdr:nvSpPr>
      <xdr:spPr>
        <a:xfrm>
          <a:off x="20383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131818</xdr:rowOff>
    </xdr:from>
    <xdr:ext cx="469744" cy="259045"/>
    <xdr:sp macro="" textlink="">
      <xdr:nvSpPr>
        <xdr:cNvPr id="760" name="テキスト ボックス 759"/>
        <xdr:cNvSpPr txBox="1"/>
      </xdr:nvSpPr>
      <xdr:spPr>
        <a:xfrm>
          <a:off x="20199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19771</xdr:rowOff>
    </xdr:from>
    <xdr:to>
      <xdr:col>102</xdr:col>
      <xdr:colOff>165100</xdr:colOff>
      <xdr:row>37</xdr:row>
      <xdr:rowOff>121371</xdr:rowOff>
    </xdr:to>
    <xdr:sp macro="" textlink="">
      <xdr:nvSpPr>
        <xdr:cNvPr id="761" name="楕円 760"/>
        <xdr:cNvSpPr/>
      </xdr:nvSpPr>
      <xdr:spPr>
        <a:xfrm>
          <a:off x="19494500" y="63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137898</xdr:rowOff>
    </xdr:from>
    <xdr:ext cx="469744" cy="259045"/>
    <xdr:sp macro="" textlink="">
      <xdr:nvSpPr>
        <xdr:cNvPr id="762" name="テキスト ボックス 761"/>
        <xdr:cNvSpPr txBox="1"/>
      </xdr:nvSpPr>
      <xdr:spPr>
        <a:xfrm>
          <a:off x="19310428" y="61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52095</xdr:rowOff>
    </xdr:from>
    <xdr:to>
      <xdr:col>98</xdr:col>
      <xdr:colOff>38100</xdr:colOff>
      <xdr:row>37</xdr:row>
      <xdr:rowOff>153695</xdr:rowOff>
    </xdr:to>
    <xdr:sp macro="" textlink="">
      <xdr:nvSpPr>
        <xdr:cNvPr id="763" name="楕円 762"/>
        <xdr:cNvSpPr/>
      </xdr:nvSpPr>
      <xdr:spPr>
        <a:xfrm>
          <a:off x="18605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170222</xdr:rowOff>
    </xdr:from>
    <xdr:ext cx="469744" cy="259045"/>
    <xdr:sp macro="" textlink="">
      <xdr:nvSpPr>
        <xdr:cNvPr id="764" name="テキスト ボックス 763"/>
        <xdr:cNvSpPr txBox="1"/>
      </xdr:nvSpPr>
      <xdr:spPr>
        <a:xfrm>
          <a:off x="18421428" y="61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6" name="直線コネクタ 785"/>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9"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0" name="直線コネクタ 789"/>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14473</xdr:rowOff>
    </xdr:from>
    <xdr:to>
      <xdr:col>116</xdr:col>
      <xdr:colOff>63500</xdr:colOff>
      <xdr:row>58</xdr:row>
      <xdr:rowOff>16416</xdr:rowOff>
    </xdr:to>
    <xdr:cxnSp macro="">
      <xdr:nvCxnSpPr>
        <xdr:cNvPr id="791" name="直線コネクタ 790"/>
        <xdr:cNvCxnSpPr/>
      </xdr:nvCxnSpPr>
      <xdr:spPr>
        <a:xfrm flipV="1">
          <a:off x="21323300" y="9958573"/>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2" name="貸付金平均値テキスト"/>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3" name="フローチャート: 判断 792"/>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16416</xdr:rowOff>
    </xdr:from>
    <xdr:to>
      <xdr:col>111</xdr:col>
      <xdr:colOff>177800</xdr:colOff>
      <xdr:row>58</xdr:row>
      <xdr:rowOff>25378</xdr:rowOff>
    </xdr:to>
    <xdr:cxnSp macro="">
      <xdr:nvCxnSpPr>
        <xdr:cNvPr id="794" name="直線コネクタ 793"/>
        <xdr:cNvCxnSpPr/>
      </xdr:nvCxnSpPr>
      <xdr:spPr>
        <a:xfrm flipV="1">
          <a:off x="20434300" y="9960516"/>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5" name="フローチャート: 判断 794"/>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83352</xdr:rowOff>
    </xdr:from>
    <xdr:ext cx="469744" cy="259045"/>
    <xdr:sp macro="" textlink="">
      <xdr:nvSpPr>
        <xdr:cNvPr id="796" name="テキスト ボックス 795"/>
        <xdr:cNvSpPr txBox="1"/>
      </xdr:nvSpPr>
      <xdr:spPr>
        <a:xfrm>
          <a:off x="21088428" y="100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25378</xdr:rowOff>
    </xdr:from>
    <xdr:to>
      <xdr:col>107</xdr:col>
      <xdr:colOff>50800</xdr:colOff>
      <xdr:row>58</xdr:row>
      <xdr:rowOff>27274</xdr:rowOff>
    </xdr:to>
    <xdr:cxnSp macro="">
      <xdr:nvCxnSpPr>
        <xdr:cNvPr id="797" name="直線コネクタ 796"/>
        <xdr:cNvCxnSpPr/>
      </xdr:nvCxnSpPr>
      <xdr:spPr>
        <a:xfrm flipV="1">
          <a:off x="19545300" y="9969478"/>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8" name="フローチャート: 判断 797"/>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78368</xdr:rowOff>
    </xdr:from>
    <xdr:ext cx="469744" cy="259045"/>
    <xdr:sp macro="" textlink="">
      <xdr:nvSpPr>
        <xdr:cNvPr id="799" name="テキスト ボックス 798"/>
        <xdr:cNvSpPr txBox="1"/>
      </xdr:nvSpPr>
      <xdr:spPr>
        <a:xfrm>
          <a:off x="20199428" y="10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26154</xdr:rowOff>
    </xdr:from>
    <xdr:to>
      <xdr:col>102</xdr:col>
      <xdr:colOff>114300</xdr:colOff>
      <xdr:row>58</xdr:row>
      <xdr:rowOff>27274</xdr:rowOff>
    </xdr:to>
    <xdr:cxnSp macro="">
      <xdr:nvCxnSpPr>
        <xdr:cNvPr id="800" name="直線コネクタ 799"/>
        <xdr:cNvCxnSpPr/>
      </xdr:nvCxnSpPr>
      <xdr:spPr>
        <a:xfrm>
          <a:off x="18656300" y="9970254"/>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1" name="フローチャート: 判断 800"/>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2" name="テキスト ボックス 801"/>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3" name="フローチャート: 判断 802"/>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4" name="テキスト ボックス 803"/>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135123</xdr:rowOff>
    </xdr:from>
    <xdr:to>
      <xdr:col>116</xdr:col>
      <xdr:colOff>114300</xdr:colOff>
      <xdr:row>58</xdr:row>
      <xdr:rowOff>65273</xdr:rowOff>
    </xdr:to>
    <xdr:sp macro="" textlink="">
      <xdr:nvSpPr>
        <xdr:cNvPr id="810" name="楕円 809"/>
        <xdr:cNvSpPr/>
      </xdr:nvSpPr>
      <xdr:spPr>
        <a:xfrm>
          <a:off x="22110700" y="99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94500</xdr:rowOff>
    </xdr:from>
    <xdr:ext cx="469744" cy="259045"/>
    <xdr:sp macro="" textlink="">
      <xdr:nvSpPr>
        <xdr:cNvPr id="811" name="貸付金該当値テキスト"/>
        <xdr:cNvSpPr txBox="1"/>
      </xdr:nvSpPr>
      <xdr:spPr>
        <a:xfrm>
          <a:off x="22212300" y="969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137066</xdr:rowOff>
    </xdr:from>
    <xdr:to>
      <xdr:col>112</xdr:col>
      <xdr:colOff>38100</xdr:colOff>
      <xdr:row>58</xdr:row>
      <xdr:rowOff>67216</xdr:rowOff>
    </xdr:to>
    <xdr:sp macro="" textlink="">
      <xdr:nvSpPr>
        <xdr:cNvPr id="812" name="楕円 811"/>
        <xdr:cNvSpPr/>
      </xdr:nvSpPr>
      <xdr:spPr>
        <a:xfrm>
          <a:off x="21272500" y="9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83743</xdr:rowOff>
    </xdr:from>
    <xdr:ext cx="469744" cy="259045"/>
    <xdr:sp macro="" textlink="">
      <xdr:nvSpPr>
        <xdr:cNvPr id="813" name="テキスト ボックス 812"/>
        <xdr:cNvSpPr txBox="1"/>
      </xdr:nvSpPr>
      <xdr:spPr>
        <a:xfrm>
          <a:off x="21088428" y="968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146028</xdr:rowOff>
    </xdr:from>
    <xdr:to>
      <xdr:col>107</xdr:col>
      <xdr:colOff>101600</xdr:colOff>
      <xdr:row>58</xdr:row>
      <xdr:rowOff>76178</xdr:rowOff>
    </xdr:to>
    <xdr:sp macro="" textlink="">
      <xdr:nvSpPr>
        <xdr:cNvPr id="814" name="楕円 813"/>
        <xdr:cNvSpPr/>
      </xdr:nvSpPr>
      <xdr:spPr>
        <a:xfrm>
          <a:off x="20383500" y="991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92705</xdr:rowOff>
    </xdr:from>
    <xdr:ext cx="469744" cy="259045"/>
    <xdr:sp macro="" textlink="">
      <xdr:nvSpPr>
        <xdr:cNvPr id="815" name="テキスト ボックス 814"/>
        <xdr:cNvSpPr txBox="1"/>
      </xdr:nvSpPr>
      <xdr:spPr>
        <a:xfrm>
          <a:off x="20199428" y="969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147924</xdr:rowOff>
    </xdr:from>
    <xdr:to>
      <xdr:col>102</xdr:col>
      <xdr:colOff>165100</xdr:colOff>
      <xdr:row>58</xdr:row>
      <xdr:rowOff>78074</xdr:rowOff>
    </xdr:to>
    <xdr:sp macro="" textlink="">
      <xdr:nvSpPr>
        <xdr:cNvPr id="816" name="楕円 815"/>
        <xdr:cNvSpPr/>
      </xdr:nvSpPr>
      <xdr:spPr>
        <a:xfrm>
          <a:off x="19494500" y="99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69201</xdr:rowOff>
    </xdr:from>
    <xdr:ext cx="469744" cy="259045"/>
    <xdr:sp macro="" textlink="">
      <xdr:nvSpPr>
        <xdr:cNvPr id="817" name="テキスト ボックス 816"/>
        <xdr:cNvSpPr txBox="1"/>
      </xdr:nvSpPr>
      <xdr:spPr>
        <a:xfrm>
          <a:off x="19310428" y="100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146804</xdr:rowOff>
    </xdr:from>
    <xdr:to>
      <xdr:col>98</xdr:col>
      <xdr:colOff>38100</xdr:colOff>
      <xdr:row>58</xdr:row>
      <xdr:rowOff>76954</xdr:rowOff>
    </xdr:to>
    <xdr:sp macro="" textlink="">
      <xdr:nvSpPr>
        <xdr:cNvPr id="818" name="楕円 817"/>
        <xdr:cNvSpPr/>
      </xdr:nvSpPr>
      <xdr:spPr>
        <a:xfrm>
          <a:off x="18605500" y="99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68081</xdr:rowOff>
    </xdr:from>
    <xdr:ext cx="469744" cy="259045"/>
    <xdr:sp macro="" textlink="">
      <xdr:nvSpPr>
        <xdr:cNvPr id="819" name="テキスト ボックス 818"/>
        <xdr:cNvSpPr txBox="1"/>
      </xdr:nvSpPr>
      <xdr:spPr>
        <a:xfrm>
          <a:off x="18421428" y="1001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2" name="直線コネクタ 841"/>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3"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4" name="直線コネクタ 843"/>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5"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6" name="直線コネクタ 845"/>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164869</xdr:rowOff>
    </xdr:from>
    <xdr:to>
      <xdr:col>116</xdr:col>
      <xdr:colOff>63500</xdr:colOff>
      <xdr:row>71</xdr:row>
      <xdr:rowOff>87488</xdr:rowOff>
    </xdr:to>
    <xdr:cxnSp macro="">
      <xdr:nvCxnSpPr>
        <xdr:cNvPr id="847" name="直線コネクタ 846"/>
        <xdr:cNvCxnSpPr/>
      </xdr:nvCxnSpPr>
      <xdr:spPr>
        <a:xfrm flipV="1">
          <a:off x="21323300" y="12166369"/>
          <a:ext cx="8382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125300</xdr:rowOff>
    </xdr:from>
    <xdr:ext cx="534377" cy="259045"/>
    <xdr:sp macro="" textlink="">
      <xdr:nvSpPr>
        <xdr:cNvPr id="848" name="繰出金平均値テキスト"/>
        <xdr:cNvSpPr txBox="1"/>
      </xdr:nvSpPr>
      <xdr:spPr>
        <a:xfrm>
          <a:off x="22212300" y="12641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49" name="フローチャート: 判断 848"/>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87488</xdr:rowOff>
    </xdr:from>
    <xdr:to>
      <xdr:col>111</xdr:col>
      <xdr:colOff>177800</xdr:colOff>
      <xdr:row>71</xdr:row>
      <xdr:rowOff>126807</xdr:rowOff>
    </xdr:to>
    <xdr:cxnSp macro="">
      <xdr:nvCxnSpPr>
        <xdr:cNvPr id="850" name="直線コネクタ 849"/>
        <xdr:cNvCxnSpPr/>
      </xdr:nvCxnSpPr>
      <xdr:spPr>
        <a:xfrm flipV="1">
          <a:off x="20434300" y="12260438"/>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1" name="フローチャート: 判断 850"/>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39095</xdr:rowOff>
    </xdr:from>
    <xdr:ext cx="534377" cy="259045"/>
    <xdr:sp macro="" textlink="">
      <xdr:nvSpPr>
        <xdr:cNvPr id="852" name="テキスト ボックス 851"/>
        <xdr:cNvSpPr txBox="1"/>
      </xdr:nvSpPr>
      <xdr:spPr>
        <a:xfrm>
          <a:off x="21056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126807</xdr:rowOff>
    </xdr:from>
    <xdr:to>
      <xdr:col>107</xdr:col>
      <xdr:colOff>50800</xdr:colOff>
      <xdr:row>72</xdr:row>
      <xdr:rowOff>17536</xdr:rowOff>
    </xdr:to>
    <xdr:cxnSp macro="">
      <xdr:nvCxnSpPr>
        <xdr:cNvPr id="853" name="直線コネクタ 852"/>
        <xdr:cNvCxnSpPr/>
      </xdr:nvCxnSpPr>
      <xdr:spPr>
        <a:xfrm flipV="1">
          <a:off x="19545300" y="12299757"/>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4" name="フローチャート: 判断 853"/>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114647</xdr:rowOff>
    </xdr:from>
    <xdr:ext cx="534377" cy="259045"/>
    <xdr:sp macro="" textlink="">
      <xdr:nvSpPr>
        <xdr:cNvPr id="855" name="テキスト ボックス 854"/>
        <xdr:cNvSpPr txBox="1"/>
      </xdr:nvSpPr>
      <xdr:spPr>
        <a:xfrm>
          <a:off x="20167111" y="126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17536</xdr:rowOff>
    </xdr:from>
    <xdr:to>
      <xdr:col>102</xdr:col>
      <xdr:colOff>114300</xdr:colOff>
      <xdr:row>72</xdr:row>
      <xdr:rowOff>58158</xdr:rowOff>
    </xdr:to>
    <xdr:cxnSp macro="">
      <xdr:nvCxnSpPr>
        <xdr:cNvPr id="856" name="直線コネクタ 855"/>
        <xdr:cNvCxnSpPr/>
      </xdr:nvCxnSpPr>
      <xdr:spPr>
        <a:xfrm flipV="1">
          <a:off x="18656300" y="12361936"/>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7" name="フローチャート: 判断 856"/>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71968</xdr:rowOff>
    </xdr:from>
    <xdr:ext cx="534377" cy="259045"/>
    <xdr:sp macro="" textlink="">
      <xdr:nvSpPr>
        <xdr:cNvPr id="858" name="テキスト ボックス 857"/>
        <xdr:cNvSpPr txBox="1"/>
      </xdr:nvSpPr>
      <xdr:spPr>
        <a:xfrm>
          <a:off x="19278111" y="127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59" name="フローチャート: 判断 858"/>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102509</xdr:rowOff>
    </xdr:from>
    <xdr:ext cx="534377" cy="259045"/>
    <xdr:sp macro="" textlink="">
      <xdr:nvSpPr>
        <xdr:cNvPr id="860" name="テキスト ボックス 859"/>
        <xdr:cNvSpPr txBox="1"/>
      </xdr:nvSpPr>
      <xdr:spPr>
        <a:xfrm>
          <a:off x="18389111" y="12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114069</xdr:rowOff>
    </xdr:from>
    <xdr:to>
      <xdr:col>116</xdr:col>
      <xdr:colOff>114300</xdr:colOff>
      <xdr:row>71</xdr:row>
      <xdr:rowOff>44219</xdr:rowOff>
    </xdr:to>
    <xdr:sp macro="" textlink="">
      <xdr:nvSpPr>
        <xdr:cNvPr id="866" name="楕円 865"/>
        <xdr:cNvSpPr/>
      </xdr:nvSpPr>
      <xdr:spPr>
        <a:xfrm>
          <a:off x="22110700" y="121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136946</xdr:rowOff>
    </xdr:from>
    <xdr:ext cx="534377" cy="259045"/>
    <xdr:sp macro="" textlink="">
      <xdr:nvSpPr>
        <xdr:cNvPr id="867" name="繰出金該当値テキスト"/>
        <xdr:cNvSpPr txBox="1"/>
      </xdr:nvSpPr>
      <xdr:spPr>
        <a:xfrm>
          <a:off x="22212300" y="119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36688</xdr:rowOff>
    </xdr:from>
    <xdr:to>
      <xdr:col>112</xdr:col>
      <xdr:colOff>38100</xdr:colOff>
      <xdr:row>71</xdr:row>
      <xdr:rowOff>138288</xdr:rowOff>
    </xdr:to>
    <xdr:sp macro="" textlink="">
      <xdr:nvSpPr>
        <xdr:cNvPr id="868" name="楕円 867"/>
        <xdr:cNvSpPr/>
      </xdr:nvSpPr>
      <xdr:spPr>
        <a:xfrm>
          <a:off x="21272500" y="122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154815</xdr:rowOff>
    </xdr:from>
    <xdr:ext cx="534377" cy="259045"/>
    <xdr:sp macro="" textlink="">
      <xdr:nvSpPr>
        <xdr:cNvPr id="869" name="テキスト ボックス 868"/>
        <xdr:cNvSpPr txBox="1"/>
      </xdr:nvSpPr>
      <xdr:spPr>
        <a:xfrm>
          <a:off x="21056111" y="119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76007</xdr:rowOff>
    </xdr:from>
    <xdr:to>
      <xdr:col>107</xdr:col>
      <xdr:colOff>101600</xdr:colOff>
      <xdr:row>72</xdr:row>
      <xdr:rowOff>6157</xdr:rowOff>
    </xdr:to>
    <xdr:sp macro="" textlink="">
      <xdr:nvSpPr>
        <xdr:cNvPr id="870" name="楕円 869"/>
        <xdr:cNvSpPr/>
      </xdr:nvSpPr>
      <xdr:spPr>
        <a:xfrm>
          <a:off x="20383500" y="122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22684</xdr:rowOff>
    </xdr:from>
    <xdr:ext cx="534377" cy="259045"/>
    <xdr:sp macro="" textlink="">
      <xdr:nvSpPr>
        <xdr:cNvPr id="871" name="テキスト ボックス 870"/>
        <xdr:cNvSpPr txBox="1"/>
      </xdr:nvSpPr>
      <xdr:spPr>
        <a:xfrm>
          <a:off x="20167111" y="120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138186</xdr:rowOff>
    </xdr:from>
    <xdr:to>
      <xdr:col>102</xdr:col>
      <xdr:colOff>165100</xdr:colOff>
      <xdr:row>72</xdr:row>
      <xdr:rowOff>68336</xdr:rowOff>
    </xdr:to>
    <xdr:sp macro="" textlink="">
      <xdr:nvSpPr>
        <xdr:cNvPr id="872" name="楕円 871"/>
        <xdr:cNvSpPr/>
      </xdr:nvSpPr>
      <xdr:spPr>
        <a:xfrm>
          <a:off x="19494500" y="123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84863</xdr:rowOff>
    </xdr:from>
    <xdr:ext cx="534377" cy="259045"/>
    <xdr:sp macro="" textlink="">
      <xdr:nvSpPr>
        <xdr:cNvPr id="873" name="テキスト ボックス 872"/>
        <xdr:cNvSpPr txBox="1"/>
      </xdr:nvSpPr>
      <xdr:spPr>
        <a:xfrm>
          <a:off x="19278111" y="120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7358</xdr:rowOff>
    </xdr:from>
    <xdr:to>
      <xdr:col>98</xdr:col>
      <xdr:colOff>38100</xdr:colOff>
      <xdr:row>72</xdr:row>
      <xdr:rowOff>108958</xdr:rowOff>
    </xdr:to>
    <xdr:sp macro="" textlink="">
      <xdr:nvSpPr>
        <xdr:cNvPr id="874" name="楕円 873"/>
        <xdr:cNvSpPr/>
      </xdr:nvSpPr>
      <xdr:spPr>
        <a:xfrm>
          <a:off x="18605500" y="123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125485</xdr:rowOff>
    </xdr:from>
    <xdr:ext cx="534377" cy="259045"/>
    <xdr:sp macro="" textlink="">
      <xdr:nvSpPr>
        <xdr:cNvPr id="875" name="テキスト ボックス 874"/>
        <xdr:cNvSpPr txBox="1"/>
      </xdr:nvSpPr>
      <xdr:spPr>
        <a:xfrm>
          <a:off x="18389111" y="121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一番大きな金額を占めるのが、物件費で住民一人当たり</a:t>
          </a:r>
          <a:r>
            <a:rPr kumimoji="1" lang="en-US" altLang="ja-JP" sz="1300">
              <a:latin typeface="ＭＳ Ｐゴシック" panose="020B0600070205080204" pitchFamily="50" charset="-128"/>
              <a:ea typeface="ＭＳ Ｐゴシック" panose="020B0600070205080204" pitchFamily="50" charset="-128"/>
            </a:rPr>
            <a:t>113,360</a:t>
          </a:r>
          <a:r>
            <a:rPr kumimoji="1" lang="ja-JP" altLang="en-US" sz="1300">
              <a:latin typeface="ＭＳ Ｐゴシック" panose="020B0600070205080204" pitchFamily="50" charset="-128"/>
              <a:ea typeface="ＭＳ Ｐゴシック" panose="020B0600070205080204" pitchFamily="50" charset="-128"/>
            </a:rPr>
            <a:t>円となっている。対前年度比で</a:t>
          </a:r>
          <a:r>
            <a:rPr kumimoji="1" lang="en-US" altLang="ja-JP" sz="1300">
              <a:latin typeface="ＭＳ Ｐゴシック" panose="020B0600070205080204" pitchFamily="50" charset="-128"/>
              <a:ea typeface="ＭＳ Ｐゴシック" panose="020B0600070205080204" pitchFamily="50" charset="-128"/>
            </a:rPr>
            <a:t>3,620</a:t>
          </a:r>
          <a:r>
            <a:rPr kumimoji="1" lang="ja-JP" altLang="en-US" sz="1300">
              <a:latin typeface="ＭＳ Ｐゴシック" panose="020B0600070205080204" pitchFamily="50" charset="-128"/>
              <a:ea typeface="ＭＳ Ｐゴシック" panose="020B0600070205080204" pitchFamily="50" charset="-128"/>
            </a:rPr>
            <a:t>円の増となっており、類似団体と比較してコストが高い状況となっている。保育所の一部を民営化したものの、市の面積が広大なこともあり、総合支所の配置を行っているなど多種多様な施設を保有していることが要因となっている。このことは、維持補修費及び公債費が類似団体平均よりも高くなっていることの要因ともなっ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月に策定した公共施設等総合管理計画に基づき個別計画を策定し、不要な施設の統合廃止などの効率的な施設配置を検討する。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26,287
26,128
862.30
21,933,236
21,270,876
494,794
11,865,291
17,409,269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26162</xdr:rowOff>
    </xdr:from>
    <xdr:to>
      <xdr:col>24</xdr:col>
      <xdr:colOff>63500</xdr:colOff>
      <xdr:row>34</xdr:row>
      <xdr:rowOff>47308</xdr:rowOff>
    </xdr:to>
    <xdr:cxnSp macro="">
      <xdr:nvCxnSpPr>
        <xdr:cNvPr id="61" name="直線コネクタ 60"/>
        <xdr:cNvCxnSpPr/>
      </xdr:nvCxnSpPr>
      <xdr:spPr>
        <a:xfrm flipV="1">
          <a:off x="3797300" y="5855462"/>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117238</xdr:rowOff>
    </xdr:from>
    <xdr:ext cx="469744" cy="259045"/>
    <xdr:sp macro="" textlink="">
      <xdr:nvSpPr>
        <xdr:cNvPr id="62" name="議会費平均値テキスト"/>
        <xdr:cNvSpPr txBox="1"/>
      </xdr:nvSpPr>
      <xdr:spPr>
        <a:xfrm>
          <a:off x="4686300" y="611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99314</xdr:rowOff>
    </xdr:from>
    <xdr:to>
      <xdr:col>19</xdr:col>
      <xdr:colOff>177800</xdr:colOff>
      <xdr:row>34</xdr:row>
      <xdr:rowOff>47308</xdr:rowOff>
    </xdr:to>
    <xdr:cxnSp macro="">
      <xdr:nvCxnSpPr>
        <xdr:cNvPr id="64" name="直線コネクタ 63"/>
        <xdr:cNvCxnSpPr/>
      </xdr:nvCxnSpPr>
      <xdr:spPr>
        <a:xfrm>
          <a:off x="2908300" y="5757164"/>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60850</xdr:rowOff>
    </xdr:from>
    <xdr:ext cx="469744" cy="259045"/>
    <xdr:sp macro="" textlink="">
      <xdr:nvSpPr>
        <xdr:cNvPr id="66" name="テキスト ボックス 65"/>
        <xdr:cNvSpPr txBox="1"/>
      </xdr:nvSpPr>
      <xdr:spPr>
        <a:xfrm>
          <a:off x="3562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99314</xdr:rowOff>
    </xdr:from>
    <xdr:to>
      <xdr:col>15</xdr:col>
      <xdr:colOff>50800</xdr:colOff>
      <xdr:row>34</xdr:row>
      <xdr:rowOff>33591</xdr:rowOff>
    </xdr:to>
    <xdr:cxnSp macro="">
      <xdr:nvCxnSpPr>
        <xdr:cNvPr id="67" name="直線コネクタ 66"/>
        <xdr:cNvCxnSpPr/>
      </xdr:nvCxnSpPr>
      <xdr:spPr>
        <a:xfrm flipV="1">
          <a:off x="2019300" y="5757164"/>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15113</xdr:rowOff>
    </xdr:from>
    <xdr:to>
      <xdr:col>10</xdr:col>
      <xdr:colOff>114300</xdr:colOff>
      <xdr:row>34</xdr:row>
      <xdr:rowOff>33591</xdr:rowOff>
    </xdr:to>
    <xdr:cxnSp macro="">
      <xdr:nvCxnSpPr>
        <xdr:cNvPr id="70" name="直線コネクタ 69"/>
        <xdr:cNvCxnSpPr/>
      </xdr:nvCxnSpPr>
      <xdr:spPr>
        <a:xfrm>
          <a:off x="1130300" y="5844413"/>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146812</xdr:rowOff>
    </xdr:from>
    <xdr:to>
      <xdr:col>24</xdr:col>
      <xdr:colOff>114300</xdr:colOff>
      <xdr:row>34</xdr:row>
      <xdr:rowOff>76962</xdr:rowOff>
    </xdr:to>
    <xdr:sp macro="" textlink="">
      <xdr:nvSpPr>
        <xdr:cNvPr id="80" name="楕円 79"/>
        <xdr:cNvSpPr/>
      </xdr:nvSpPr>
      <xdr:spPr>
        <a:xfrm>
          <a:off x="4584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169689</xdr:rowOff>
    </xdr:from>
    <xdr:ext cx="469744" cy="259045"/>
    <xdr:sp macro="" textlink="">
      <xdr:nvSpPr>
        <xdr:cNvPr id="81" name="議会費該当値テキスト"/>
        <xdr:cNvSpPr txBox="1"/>
      </xdr:nvSpPr>
      <xdr:spPr>
        <a:xfrm>
          <a:off x="4686300"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167958</xdr:rowOff>
    </xdr:from>
    <xdr:to>
      <xdr:col>20</xdr:col>
      <xdr:colOff>38100</xdr:colOff>
      <xdr:row>34</xdr:row>
      <xdr:rowOff>98108</xdr:rowOff>
    </xdr:to>
    <xdr:sp macro="" textlink="">
      <xdr:nvSpPr>
        <xdr:cNvPr id="82" name="楕円 81"/>
        <xdr:cNvSpPr/>
      </xdr:nvSpPr>
      <xdr:spPr>
        <a:xfrm>
          <a:off x="3746500" y="58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114635</xdr:rowOff>
    </xdr:from>
    <xdr:ext cx="469744" cy="259045"/>
    <xdr:sp macro="" textlink="">
      <xdr:nvSpPr>
        <xdr:cNvPr id="83" name="テキスト ボックス 82"/>
        <xdr:cNvSpPr txBox="1"/>
      </xdr:nvSpPr>
      <xdr:spPr>
        <a:xfrm>
          <a:off x="3562428" y="560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48514</xdr:rowOff>
    </xdr:from>
    <xdr:to>
      <xdr:col>15</xdr:col>
      <xdr:colOff>101600</xdr:colOff>
      <xdr:row>33</xdr:row>
      <xdr:rowOff>150114</xdr:rowOff>
    </xdr:to>
    <xdr:sp macro="" textlink="">
      <xdr:nvSpPr>
        <xdr:cNvPr id="84" name="楕円 83"/>
        <xdr:cNvSpPr/>
      </xdr:nvSpPr>
      <xdr:spPr>
        <a:xfrm>
          <a:off x="2857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166641</xdr:rowOff>
    </xdr:from>
    <xdr:ext cx="469744" cy="259045"/>
    <xdr:sp macro="" textlink="">
      <xdr:nvSpPr>
        <xdr:cNvPr id="85" name="テキスト ボックス 84"/>
        <xdr:cNvSpPr txBox="1"/>
      </xdr:nvSpPr>
      <xdr:spPr>
        <a:xfrm>
          <a:off x="2673428"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154241</xdr:rowOff>
    </xdr:from>
    <xdr:to>
      <xdr:col>10</xdr:col>
      <xdr:colOff>165100</xdr:colOff>
      <xdr:row>34</xdr:row>
      <xdr:rowOff>84391</xdr:rowOff>
    </xdr:to>
    <xdr:sp macro="" textlink="">
      <xdr:nvSpPr>
        <xdr:cNvPr id="86" name="楕円 85"/>
        <xdr:cNvSpPr/>
      </xdr:nvSpPr>
      <xdr:spPr>
        <a:xfrm>
          <a:off x="1968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100918</xdr:rowOff>
    </xdr:from>
    <xdr:ext cx="469744" cy="259045"/>
    <xdr:sp macro="" textlink="">
      <xdr:nvSpPr>
        <xdr:cNvPr id="87" name="テキスト ボックス 86"/>
        <xdr:cNvSpPr txBox="1"/>
      </xdr:nvSpPr>
      <xdr:spPr>
        <a:xfrm>
          <a:off x="1784428" y="558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135763</xdr:rowOff>
    </xdr:from>
    <xdr:to>
      <xdr:col>6</xdr:col>
      <xdr:colOff>38100</xdr:colOff>
      <xdr:row>34</xdr:row>
      <xdr:rowOff>65913</xdr:rowOff>
    </xdr:to>
    <xdr:sp macro="" textlink="">
      <xdr:nvSpPr>
        <xdr:cNvPr id="88" name="楕円 87"/>
        <xdr:cNvSpPr/>
      </xdr:nvSpPr>
      <xdr:spPr>
        <a:xfrm>
          <a:off x="1079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82440</xdr:rowOff>
    </xdr:from>
    <xdr:ext cx="469744" cy="259045"/>
    <xdr:sp macro="" textlink="">
      <xdr:nvSpPr>
        <xdr:cNvPr id="89" name="テキスト ボックス 88"/>
        <xdr:cNvSpPr txBox="1"/>
      </xdr:nvSpPr>
      <xdr:spPr>
        <a:xfrm>
          <a:off x="895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121544</xdr:rowOff>
    </xdr:from>
    <xdr:to>
      <xdr:col>24</xdr:col>
      <xdr:colOff>63500</xdr:colOff>
      <xdr:row>58</xdr:row>
      <xdr:rowOff>126779</xdr:rowOff>
    </xdr:to>
    <xdr:cxnSp macro="">
      <xdr:nvCxnSpPr>
        <xdr:cNvPr id="118" name="直線コネクタ 117"/>
        <xdr:cNvCxnSpPr/>
      </xdr:nvCxnSpPr>
      <xdr:spPr>
        <a:xfrm>
          <a:off x="3797300" y="10065644"/>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76516</xdr:rowOff>
    </xdr:from>
    <xdr:ext cx="534377" cy="259045"/>
    <xdr:sp macro="" textlink="">
      <xdr:nvSpPr>
        <xdr:cNvPr id="119" name="総務費平均値テキスト"/>
        <xdr:cNvSpPr txBox="1"/>
      </xdr:nvSpPr>
      <xdr:spPr>
        <a:xfrm>
          <a:off x="4686300" y="1002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104227</xdr:rowOff>
    </xdr:from>
    <xdr:to>
      <xdr:col>19</xdr:col>
      <xdr:colOff>177800</xdr:colOff>
      <xdr:row>58</xdr:row>
      <xdr:rowOff>121544</xdr:rowOff>
    </xdr:to>
    <xdr:cxnSp macro="">
      <xdr:nvCxnSpPr>
        <xdr:cNvPr id="121" name="直線コネクタ 120"/>
        <xdr:cNvCxnSpPr/>
      </xdr:nvCxnSpPr>
      <xdr:spPr>
        <a:xfrm>
          <a:off x="2908300" y="10048327"/>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19771</xdr:rowOff>
    </xdr:from>
    <xdr:ext cx="534377" cy="259045"/>
    <xdr:sp macro="" textlink="">
      <xdr:nvSpPr>
        <xdr:cNvPr id="123" name="テキスト ボックス 122"/>
        <xdr:cNvSpPr txBox="1"/>
      </xdr:nvSpPr>
      <xdr:spPr>
        <a:xfrm>
          <a:off x="3530111" y="101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86374</xdr:rowOff>
    </xdr:from>
    <xdr:to>
      <xdr:col>15</xdr:col>
      <xdr:colOff>50800</xdr:colOff>
      <xdr:row>58</xdr:row>
      <xdr:rowOff>104227</xdr:rowOff>
    </xdr:to>
    <xdr:cxnSp macro="">
      <xdr:nvCxnSpPr>
        <xdr:cNvPr id="124" name="直線コネクタ 123"/>
        <xdr:cNvCxnSpPr/>
      </xdr:nvCxnSpPr>
      <xdr:spPr>
        <a:xfrm>
          <a:off x="2019300" y="10030474"/>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20201</xdr:rowOff>
    </xdr:from>
    <xdr:ext cx="534377" cy="259045"/>
    <xdr:sp macro="" textlink="">
      <xdr:nvSpPr>
        <xdr:cNvPr id="126" name="テキスト ボックス 125"/>
        <xdr:cNvSpPr txBox="1"/>
      </xdr:nvSpPr>
      <xdr:spPr>
        <a:xfrm>
          <a:off x="2641111" y="101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86374</xdr:rowOff>
    </xdr:from>
    <xdr:to>
      <xdr:col>10</xdr:col>
      <xdr:colOff>114300</xdr:colOff>
      <xdr:row>58</xdr:row>
      <xdr:rowOff>111882</xdr:rowOff>
    </xdr:to>
    <xdr:cxnSp macro="">
      <xdr:nvCxnSpPr>
        <xdr:cNvPr id="127" name="直線コネクタ 126"/>
        <xdr:cNvCxnSpPr/>
      </xdr:nvCxnSpPr>
      <xdr:spPr>
        <a:xfrm flipV="1">
          <a:off x="1130300" y="10030474"/>
          <a:ext cx="8890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75979</xdr:rowOff>
    </xdr:from>
    <xdr:to>
      <xdr:col>24</xdr:col>
      <xdr:colOff>114300</xdr:colOff>
      <xdr:row>59</xdr:row>
      <xdr:rowOff>6129</xdr:rowOff>
    </xdr:to>
    <xdr:sp macro="" textlink="">
      <xdr:nvSpPr>
        <xdr:cNvPr id="137" name="楕円 136"/>
        <xdr:cNvSpPr/>
      </xdr:nvSpPr>
      <xdr:spPr>
        <a:xfrm>
          <a:off x="4584700" y="100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35356</xdr:rowOff>
    </xdr:from>
    <xdr:ext cx="599010" cy="259045"/>
    <xdr:sp macro="" textlink="">
      <xdr:nvSpPr>
        <xdr:cNvPr id="138" name="総務費該当値テキスト"/>
        <xdr:cNvSpPr txBox="1"/>
      </xdr:nvSpPr>
      <xdr:spPr>
        <a:xfrm>
          <a:off x="4686300" y="98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70744</xdr:rowOff>
    </xdr:from>
    <xdr:to>
      <xdr:col>20</xdr:col>
      <xdr:colOff>38100</xdr:colOff>
      <xdr:row>59</xdr:row>
      <xdr:rowOff>894</xdr:rowOff>
    </xdr:to>
    <xdr:sp macro="" textlink="">
      <xdr:nvSpPr>
        <xdr:cNvPr id="139" name="楕円 138"/>
        <xdr:cNvSpPr/>
      </xdr:nvSpPr>
      <xdr:spPr>
        <a:xfrm>
          <a:off x="3746500" y="1001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17421</xdr:rowOff>
    </xdr:from>
    <xdr:ext cx="599010" cy="259045"/>
    <xdr:sp macro="" textlink="">
      <xdr:nvSpPr>
        <xdr:cNvPr id="140" name="テキスト ボックス 139"/>
        <xdr:cNvSpPr txBox="1"/>
      </xdr:nvSpPr>
      <xdr:spPr>
        <a:xfrm>
          <a:off x="3497795" y="979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53427</xdr:rowOff>
    </xdr:from>
    <xdr:to>
      <xdr:col>15</xdr:col>
      <xdr:colOff>101600</xdr:colOff>
      <xdr:row>58</xdr:row>
      <xdr:rowOff>155027</xdr:rowOff>
    </xdr:to>
    <xdr:sp macro="" textlink="">
      <xdr:nvSpPr>
        <xdr:cNvPr id="141" name="楕円 140"/>
        <xdr:cNvSpPr/>
      </xdr:nvSpPr>
      <xdr:spPr>
        <a:xfrm>
          <a:off x="2857500" y="99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104</xdr:rowOff>
    </xdr:from>
    <xdr:ext cx="599010" cy="259045"/>
    <xdr:sp macro="" textlink="">
      <xdr:nvSpPr>
        <xdr:cNvPr id="142" name="テキスト ボックス 141"/>
        <xdr:cNvSpPr txBox="1"/>
      </xdr:nvSpPr>
      <xdr:spPr>
        <a:xfrm>
          <a:off x="2608795" y="977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35574</xdr:rowOff>
    </xdr:from>
    <xdr:to>
      <xdr:col>10</xdr:col>
      <xdr:colOff>165100</xdr:colOff>
      <xdr:row>58</xdr:row>
      <xdr:rowOff>137174</xdr:rowOff>
    </xdr:to>
    <xdr:sp macro="" textlink="">
      <xdr:nvSpPr>
        <xdr:cNvPr id="143" name="楕円 142"/>
        <xdr:cNvSpPr/>
      </xdr:nvSpPr>
      <xdr:spPr>
        <a:xfrm>
          <a:off x="1968500" y="99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153701</xdr:rowOff>
    </xdr:from>
    <xdr:ext cx="599010" cy="259045"/>
    <xdr:sp macro="" textlink="">
      <xdr:nvSpPr>
        <xdr:cNvPr id="144" name="テキスト ボックス 143"/>
        <xdr:cNvSpPr txBox="1"/>
      </xdr:nvSpPr>
      <xdr:spPr>
        <a:xfrm>
          <a:off x="1719795" y="97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61082</xdr:rowOff>
    </xdr:from>
    <xdr:to>
      <xdr:col>6</xdr:col>
      <xdr:colOff>38100</xdr:colOff>
      <xdr:row>58</xdr:row>
      <xdr:rowOff>162682</xdr:rowOff>
    </xdr:to>
    <xdr:sp macro="" textlink="">
      <xdr:nvSpPr>
        <xdr:cNvPr id="145" name="楕円 144"/>
        <xdr:cNvSpPr/>
      </xdr:nvSpPr>
      <xdr:spPr>
        <a:xfrm>
          <a:off x="1079500" y="100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7759</xdr:rowOff>
    </xdr:from>
    <xdr:ext cx="599010" cy="259045"/>
    <xdr:sp macro="" textlink="">
      <xdr:nvSpPr>
        <xdr:cNvPr id="146" name="テキスト ボックス 145"/>
        <xdr:cNvSpPr txBox="1"/>
      </xdr:nvSpPr>
      <xdr:spPr>
        <a:xfrm>
          <a:off x="830795" y="978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18897</xdr:rowOff>
    </xdr:from>
    <xdr:to>
      <xdr:col>24</xdr:col>
      <xdr:colOff>63500</xdr:colOff>
      <xdr:row>74</xdr:row>
      <xdr:rowOff>147866</xdr:rowOff>
    </xdr:to>
    <xdr:cxnSp macro="">
      <xdr:nvCxnSpPr>
        <xdr:cNvPr id="176" name="直線コネクタ 175"/>
        <xdr:cNvCxnSpPr/>
      </xdr:nvCxnSpPr>
      <xdr:spPr>
        <a:xfrm flipV="1">
          <a:off x="3797300" y="12706197"/>
          <a:ext cx="8382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142663</xdr:rowOff>
    </xdr:from>
    <xdr:ext cx="599010" cy="259045"/>
    <xdr:sp macro="" textlink="">
      <xdr:nvSpPr>
        <xdr:cNvPr id="177" name="民生費平均値テキスト"/>
        <xdr:cNvSpPr txBox="1"/>
      </xdr:nvSpPr>
      <xdr:spPr>
        <a:xfrm>
          <a:off x="4686300" y="13001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147866</xdr:rowOff>
    </xdr:from>
    <xdr:to>
      <xdr:col>19</xdr:col>
      <xdr:colOff>177800</xdr:colOff>
      <xdr:row>75</xdr:row>
      <xdr:rowOff>13081</xdr:rowOff>
    </xdr:to>
    <xdr:cxnSp macro="">
      <xdr:nvCxnSpPr>
        <xdr:cNvPr id="179" name="直線コネクタ 178"/>
        <xdr:cNvCxnSpPr/>
      </xdr:nvCxnSpPr>
      <xdr:spPr>
        <a:xfrm flipV="1">
          <a:off x="2908300" y="12835166"/>
          <a:ext cx="889000" cy="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87343</xdr:rowOff>
    </xdr:from>
    <xdr:ext cx="599010" cy="259045"/>
    <xdr:sp macro="" textlink="">
      <xdr:nvSpPr>
        <xdr:cNvPr id="181" name="テキスト ボックス 180"/>
        <xdr:cNvSpPr txBox="1"/>
      </xdr:nvSpPr>
      <xdr:spPr>
        <a:xfrm>
          <a:off x="3497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13081</xdr:rowOff>
    </xdr:from>
    <xdr:to>
      <xdr:col>15</xdr:col>
      <xdr:colOff>50800</xdr:colOff>
      <xdr:row>76</xdr:row>
      <xdr:rowOff>9500</xdr:rowOff>
    </xdr:to>
    <xdr:cxnSp macro="">
      <xdr:nvCxnSpPr>
        <xdr:cNvPr id="182" name="直線コネクタ 181"/>
        <xdr:cNvCxnSpPr/>
      </xdr:nvCxnSpPr>
      <xdr:spPr>
        <a:xfrm flipV="1">
          <a:off x="2019300" y="12871831"/>
          <a:ext cx="889000" cy="1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128210</xdr:rowOff>
    </xdr:from>
    <xdr:ext cx="599010" cy="259045"/>
    <xdr:sp macro="" textlink="">
      <xdr:nvSpPr>
        <xdr:cNvPr id="184" name="テキスト ボックス 183"/>
        <xdr:cNvSpPr txBox="1"/>
      </xdr:nvSpPr>
      <xdr:spPr>
        <a:xfrm>
          <a:off x="2608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9500</xdr:rowOff>
    </xdr:from>
    <xdr:to>
      <xdr:col>10</xdr:col>
      <xdr:colOff>114300</xdr:colOff>
      <xdr:row>76</xdr:row>
      <xdr:rowOff>41314</xdr:rowOff>
    </xdr:to>
    <xdr:cxnSp macro="">
      <xdr:nvCxnSpPr>
        <xdr:cNvPr id="185" name="直線コネクタ 184"/>
        <xdr:cNvCxnSpPr/>
      </xdr:nvCxnSpPr>
      <xdr:spPr>
        <a:xfrm flipV="1">
          <a:off x="1130300" y="1303970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35780</xdr:rowOff>
    </xdr:from>
    <xdr:ext cx="599010" cy="259045"/>
    <xdr:sp macro="" textlink="">
      <xdr:nvSpPr>
        <xdr:cNvPr id="187" name="テキスト ボックス 186"/>
        <xdr:cNvSpPr txBox="1"/>
      </xdr:nvSpPr>
      <xdr:spPr>
        <a:xfrm>
          <a:off x="1719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134142</xdr:rowOff>
    </xdr:from>
    <xdr:ext cx="599010" cy="259045"/>
    <xdr:sp macro="" textlink="">
      <xdr:nvSpPr>
        <xdr:cNvPr id="189" name="テキスト ボックス 188"/>
        <xdr:cNvSpPr txBox="1"/>
      </xdr:nvSpPr>
      <xdr:spPr>
        <a:xfrm>
          <a:off x="830795"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139547</xdr:rowOff>
    </xdr:from>
    <xdr:to>
      <xdr:col>24</xdr:col>
      <xdr:colOff>114300</xdr:colOff>
      <xdr:row>74</xdr:row>
      <xdr:rowOff>69697</xdr:rowOff>
    </xdr:to>
    <xdr:sp macro="" textlink="">
      <xdr:nvSpPr>
        <xdr:cNvPr id="195" name="楕円 194"/>
        <xdr:cNvSpPr/>
      </xdr:nvSpPr>
      <xdr:spPr>
        <a:xfrm>
          <a:off x="4584700" y="12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162424</xdr:rowOff>
    </xdr:from>
    <xdr:ext cx="599010" cy="259045"/>
    <xdr:sp macro="" textlink="">
      <xdr:nvSpPr>
        <xdr:cNvPr id="196" name="民生費該当値テキスト"/>
        <xdr:cNvSpPr txBox="1"/>
      </xdr:nvSpPr>
      <xdr:spPr>
        <a:xfrm>
          <a:off x="4686300" y="1250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97066</xdr:rowOff>
    </xdr:from>
    <xdr:to>
      <xdr:col>20</xdr:col>
      <xdr:colOff>38100</xdr:colOff>
      <xdr:row>75</xdr:row>
      <xdr:rowOff>27216</xdr:rowOff>
    </xdr:to>
    <xdr:sp macro="" textlink="">
      <xdr:nvSpPr>
        <xdr:cNvPr id="197" name="楕円 196"/>
        <xdr:cNvSpPr/>
      </xdr:nvSpPr>
      <xdr:spPr>
        <a:xfrm>
          <a:off x="3746500" y="127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43743</xdr:rowOff>
    </xdr:from>
    <xdr:ext cx="599010" cy="259045"/>
    <xdr:sp macro="" textlink="">
      <xdr:nvSpPr>
        <xdr:cNvPr id="198" name="テキスト ボックス 197"/>
        <xdr:cNvSpPr txBox="1"/>
      </xdr:nvSpPr>
      <xdr:spPr>
        <a:xfrm>
          <a:off x="3497795" y="1255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133731</xdr:rowOff>
    </xdr:from>
    <xdr:to>
      <xdr:col>15</xdr:col>
      <xdr:colOff>101600</xdr:colOff>
      <xdr:row>75</xdr:row>
      <xdr:rowOff>63881</xdr:rowOff>
    </xdr:to>
    <xdr:sp macro="" textlink="">
      <xdr:nvSpPr>
        <xdr:cNvPr id="199" name="楕円 198"/>
        <xdr:cNvSpPr/>
      </xdr:nvSpPr>
      <xdr:spPr>
        <a:xfrm>
          <a:off x="2857500" y="128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80408</xdr:rowOff>
    </xdr:from>
    <xdr:ext cx="599010" cy="259045"/>
    <xdr:sp macro="" textlink="">
      <xdr:nvSpPr>
        <xdr:cNvPr id="200" name="テキスト ボックス 199"/>
        <xdr:cNvSpPr txBox="1"/>
      </xdr:nvSpPr>
      <xdr:spPr>
        <a:xfrm>
          <a:off x="2608795" y="1259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130149</xdr:rowOff>
    </xdr:from>
    <xdr:to>
      <xdr:col>10</xdr:col>
      <xdr:colOff>165100</xdr:colOff>
      <xdr:row>76</xdr:row>
      <xdr:rowOff>60300</xdr:rowOff>
    </xdr:to>
    <xdr:sp macro="" textlink="">
      <xdr:nvSpPr>
        <xdr:cNvPr id="201" name="楕円 200"/>
        <xdr:cNvSpPr/>
      </xdr:nvSpPr>
      <xdr:spPr>
        <a:xfrm>
          <a:off x="1968500" y="129888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76826</xdr:rowOff>
    </xdr:from>
    <xdr:ext cx="599010" cy="259045"/>
    <xdr:sp macro="" textlink="">
      <xdr:nvSpPr>
        <xdr:cNvPr id="202" name="テキスト ボックス 201"/>
        <xdr:cNvSpPr txBox="1"/>
      </xdr:nvSpPr>
      <xdr:spPr>
        <a:xfrm>
          <a:off x="1719795" y="1276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161964</xdr:rowOff>
    </xdr:from>
    <xdr:to>
      <xdr:col>6</xdr:col>
      <xdr:colOff>38100</xdr:colOff>
      <xdr:row>76</xdr:row>
      <xdr:rowOff>92114</xdr:rowOff>
    </xdr:to>
    <xdr:sp macro="" textlink="">
      <xdr:nvSpPr>
        <xdr:cNvPr id="203" name="楕円 202"/>
        <xdr:cNvSpPr/>
      </xdr:nvSpPr>
      <xdr:spPr>
        <a:xfrm>
          <a:off x="1079500" y="130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108640</xdr:rowOff>
    </xdr:from>
    <xdr:ext cx="599010" cy="259045"/>
    <xdr:sp macro="" textlink="">
      <xdr:nvSpPr>
        <xdr:cNvPr id="204" name="テキスト ボックス 203"/>
        <xdr:cNvSpPr txBox="1"/>
      </xdr:nvSpPr>
      <xdr:spPr>
        <a:xfrm>
          <a:off x="830795" y="127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40735</xdr:rowOff>
    </xdr:from>
    <xdr:to>
      <xdr:col>24</xdr:col>
      <xdr:colOff>63500</xdr:colOff>
      <xdr:row>94</xdr:row>
      <xdr:rowOff>63272</xdr:rowOff>
    </xdr:to>
    <xdr:cxnSp macro="">
      <xdr:nvCxnSpPr>
        <xdr:cNvPr id="234" name="直線コネクタ 233"/>
        <xdr:cNvCxnSpPr/>
      </xdr:nvCxnSpPr>
      <xdr:spPr>
        <a:xfrm>
          <a:off x="3797300" y="16157035"/>
          <a:ext cx="838200" cy="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21265</xdr:rowOff>
    </xdr:from>
    <xdr:ext cx="534377" cy="259045"/>
    <xdr:sp macro="" textlink="">
      <xdr:nvSpPr>
        <xdr:cNvPr id="235" name="衛生費平均値テキスト"/>
        <xdr:cNvSpPr txBox="1"/>
      </xdr:nvSpPr>
      <xdr:spPr>
        <a:xfrm>
          <a:off x="4686300" y="16480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40735</xdr:rowOff>
    </xdr:from>
    <xdr:to>
      <xdr:col>19</xdr:col>
      <xdr:colOff>177800</xdr:colOff>
      <xdr:row>95</xdr:row>
      <xdr:rowOff>138404</xdr:rowOff>
    </xdr:to>
    <xdr:cxnSp macro="">
      <xdr:nvCxnSpPr>
        <xdr:cNvPr id="237" name="直線コネクタ 236"/>
        <xdr:cNvCxnSpPr/>
      </xdr:nvCxnSpPr>
      <xdr:spPr>
        <a:xfrm flipV="1">
          <a:off x="2908300" y="16157035"/>
          <a:ext cx="889000" cy="2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77861</xdr:rowOff>
    </xdr:from>
    <xdr:ext cx="534377" cy="259045"/>
    <xdr:sp macro="" textlink="">
      <xdr:nvSpPr>
        <xdr:cNvPr id="239" name="テキスト ボックス 238"/>
        <xdr:cNvSpPr txBox="1"/>
      </xdr:nvSpPr>
      <xdr:spPr>
        <a:xfrm>
          <a:off x="3530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138404</xdr:rowOff>
    </xdr:from>
    <xdr:to>
      <xdr:col>15</xdr:col>
      <xdr:colOff>50800</xdr:colOff>
      <xdr:row>96</xdr:row>
      <xdr:rowOff>17094</xdr:rowOff>
    </xdr:to>
    <xdr:cxnSp macro="">
      <xdr:nvCxnSpPr>
        <xdr:cNvPr id="240" name="直線コネクタ 239"/>
        <xdr:cNvCxnSpPr/>
      </xdr:nvCxnSpPr>
      <xdr:spPr>
        <a:xfrm flipV="1">
          <a:off x="2019300" y="16426154"/>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48696</xdr:rowOff>
    </xdr:from>
    <xdr:ext cx="534377" cy="259045"/>
    <xdr:sp macro="" textlink="">
      <xdr:nvSpPr>
        <xdr:cNvPr id="242" name="テキスト ボックス 241"/>
        <xdr:cNvSpPr txBox="1"/>
      </xdr:nvSpPr>
      <xdr:spPr>
        <a:xfrm>
          <a:off x="2641111"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17094</xdr:rowOff>
    </xdr:from>
    <xdr:to>
      <xdr:col>10</xdr:col>
      <xdr:colOff>114300</xdr:colOff>
      <xdr:row>96</xdr:row>
      <xdr:rowOff>53423</xdr:rowOff>
    </xdr:to>
    <xdr:cxnSp macro="">
      <xdr:nvCxnSpPr>
        <xdr:cNvPr id="243" name="直線コネクタ 242"/>
        <xdr:cNvCxnSpPr/>
      </xdr:nvCxnSpPr>
      <xdr:spPr>
        <a:xfrm flipV="1">
          <a:off x="1130300" y="16476294"/>
          <a:ext cx="8890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81900</xdr:rowOff>
    </xdr:from>
    <xdr:ext cx="534377" cy="259045"/>
    <xdr:sp macro="" textlink="">
      <xdr:nvSpPr>
        <xdr:cNvPr id="245" name="テキスト ボックス 244"/>
        <xdr:cNvSpPr txBox="1"/>
      </xdr:nvSpPr>
      <xdr:spPr>
        <a:xfrm>
          <a:off x="1752111" y="165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100246</xdr:rowOff>
    </xdr:from>
    <xdr:ext cx="534377" cy="259045"/>
    <xdr:sp macro="" textlink="">
      <xdr:nvSpPr>
        <xdr:cNvPr id="247" name="テキスト ボックス 246"/>
        <xdr:cNvSpPr txBox="1"/>
      </xdr:nvSpPr>
      <xdr:spPr>
        <a:xfrm>
          <a:off x="863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12472</xdr:rowOff>
    </xdr:from>
    <xdr:to>
      <xdr:col>24</xdr:col>
      <xdr:colOff>114300</xdr:colOff>
      <xdr:row>94</xdr:row>
      <xdr:rowOff>114072</xdr:rowOff>
    </xdr:to>
    <xdr:sp macro="" textlink="">
      <xdr:nvSpPr>
        <xdr:cNvPr id="253" name="楕円 252"/>
        <xdr:cNvSpPr/>
      </xdr:nvSpPr>
      <xdr:spPr>
        <a:xfrm>
          <a:off x="4584700" y="161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35349</xdr:rowOff>
    </xdr:from>
    <xdr:ext cx="534377" cy="259045"/>
    <xdr:sp macro="" textlink="">
      <xdr:nvSpPr>
        <xdr:cNvPr id="254" name="衛生費該当値テキスト"/>
        <xdr:cNvSpPr txBox="1"/>
      </xdr:nvSpPr>
      <xdr:spPr>
        <a:xfrm>
          <a:off x="4686300" y="159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161385</xdr:rowOff>
    </xdr:from>
    <xdr:to>
      <xdr:col>20</xdr:col>
      <xdr:colOff>38100</xdr:colOff>
      <xdr:row>94</xdr:row>
      <xdr:rowOff>91535</xdr:rowOff>
    </xdr:to>
    <xdr:sp macro="" textlink="">
      <xdr:nvSpPr>
        <xdr:cNvPr id="255" name="楕円 254"/>
        <xdr:cNvSpPr/>
      </xdr:nvSpPr>
      <xdr:spPr>
        <a:xfrm>
          <a:off x="3746500" y="161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108062</xdr:rowOff>
    </xdr:from>
    <xdr:ext cx="534377" cy="259045"/>
    <xdr:sp macro="" textlink="">
      <xdr:nvSpPr>
        <xdr:cNvPr id="256" name="テキスト ボックス 255"/>
        <xdr:cNvSpPr txBox="1"/>
      </xdr:nvSpPr>
      <xdr:spPr>
        <a:xfrm>
          <a:off x="3530111" y="158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87604</xdr:rowOff>
    </xdr:from>
    <xdr:to>
      <xdr:col>15</xdr:col>
      <xdr:colOff>101600</xdr:colOff>
      <xdr:row>96</xdr:row>
      <xdr:rowOff>17754</xdr:rowOff>
    </xdr:to>
    <xdr:sp macro="" textlink="">
      <xdr:nvSpPr>
        <xdr:cNvPr id="257" name="楕円 256"/>
        <xdr:cNvSpPr/>
      </xdr:nvSpPr>
      <xdr:spPr>
        <a:xfrm>
          <a:off x="2857500" y="163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34281</xdr:rowOff>
    </xdr:from>
    <xdr:ext cx="534377" cy="259045"/>
    <xdr:sp macro="" textlink="">
      <xdr:nvSpPr>
        <xdr:cNvPr id="258" name="テキスト ボックス 257"/>
        <xdr:cNvSpPr txBox="1"/>
      </xdr:nvSpPr>
      <xdr:spPr>
        <a:xfrm>
          <a:off x="2641111" y="161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137744</xdr:rowOff>
    </xdr:from>
    <xdr:to>
      <xdr:col>10</xdr:col>
      <xdr:colOff>165100</xdr:colOff>
      <xdr:row>96</xdr:row>
      <xdr:rowOff>67894</xdr:rowOff>
    </xdr:to>
    <xdr:sp macro="" textlink="">
      <xdr:nvSpPr>
        <xdr:cNvPr id="259" name="楕円 258"/>
        <xdr:cNvSpPr/>
      </xdr:nvSpPr>
      <xdr:spPr>
        <a:xfrm>
          <a:off x="1968500" y="164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84421</xdr:rowOff>
    </xdr:from>
    <xdr:ext cx="534377" cy="259045"/>
    <xdr:sp macro="" textlink="">
      <xdr:nvSpPr>
        <xdr:cNvPr id="260" name="テキスト ボックス 259"/>
        <xdr:cNvSpPr txBox="1"/>
      </xdr:nvSpPr>
      <xdr:spPr>
        <a:xfrm>
          <a:off x="1752111" y="162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2623</xdr:rowOff>
    </xdr:from>
    <xdr:to>
      <xdr:col>6</xdr:col>
      <xdr:colOff>38100</xdr:colOff>
      <xdr:row>96</xdr:row>
      <xdr:rowOff>104223</xdr:rowOff>
    </xdr:to>
    <xdr:sp macro="" textlink="">
      <xdr:nvSpPr>
        <xdr:cNvPr id="261" name="楕円 260"/>
        <xdr:cNvSpPr/>
      </xdr:nvSpPr>
      <xdr:spPr>
        <a:xfrm>
          <a:off x="1079500" y="164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120750</xdr:rowOff>
    </xdr:from>
    <xdr:ext cx="534377" cy="259045"/>
    <xdr:sp macro="" textlink="">
      <xdr:nvSpPr>
        <xdr:cNvPr id="262" name="テキスト ボックス 261"/>
        <xdr:cNvSpPr txBox="1"/>
      </xdr:nvSpPr>
      <xdr:spPr>
        <a:xfrm>
          <a:off x="863111" y="162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40640</xdr:rowOff>
    </xdr:from>
    <xdr:to>
      <xdr:col>55</xdr:col>
      <xdr:colOff>0</xdr:colOff>
      <xdr:row>39</xdr:row>
      <xdr:rowOff>41783</xdr:rowOff>
    </xdr:to>
    <xdr:cxnSp macro="">
      <xdr:nvCxnSpPr>
        <xdr:cNvPr id="291" name="直線コネクタ 290"/>
        <xdr:cNvCxnSpPr/>
      </xdr:nvCxnSpPr>
      <xdr:spPr>
        <a:xfrm>
          <a:off x="9639300" y="672719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114364</xdr:rowOff>
    </xdr:from>
    <xdr:to>
      <xdr:col>50</xdr:col>
      <xdr:colOff>114300</xdr:colOff>
      <xdr:row>39</xdr:row>
      <xdr:rowOff>40640</xdr:rowOff>
    </xdr:to>
    <xdr:cxnSp macro="">
      <xdr:nvCxnSpPr>
        <xdr:cNvPr id="294" name="直線コネクタ 293"/>
        <xdr:cNvCxnSpPr/>
      </xdr:nvCxnSpPr>
      <xdr:spPr>
        <a:xfrm>
          <a:off x="8750300" y="6458014"/>
          <a:ext cx="889000" cy="2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157607</xdr:rowOff>
    </xdr:from>
    <xdr:to>
      <xdr:col>45</xdr:col>
      <xdr:colOff>177800</xdr:colOff>
      <xdr:row>37</xdr:row>
      <xdr:rowOff>114364</xdr:rowOff>
    </xdr:to>
    <xdr:cxnSp macro="">
      <xdr:nvCxnSpPr>
        <xdr:cNvPr id="297" name="直線コネクタ 296"/>
        <xdr:cNvCxnSpPr/>
      </xdr:nvCxnSpPr>
      <xdr:spPr>
        <a:xfrm>
          <a:off x="7861300" y="5815457"/>
          <a:ext cx="889000" cy="6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20464</xdr:rowOff>
    </xdr:from>
    <xdr:ext cx="469744" cy="259045"/>
    <xdr:sp macro="" textlink="">
      <xdr:nvSpPr>
        <xdr:cNvPr id="299" name="テキスト ボックス 298"/>
        <xdr:cNvSpPr txBox="1"/>
      </xdr:nvSpPr>
      <xdr:spPr>
        <a:xfrm>
          <a:off x="8515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157607</xdr:rowOff>
    </xdr:from>
    <xdr:to>
      <xdr:col>41</xdr:col>
      <xdr:colOff>50800</xdr:colOff>
      <xdr:row>34</xdr:row>
      <xdr:rowOff>60071</xdr:rowOff>
    </xdr:to>
    <xdr:cxnSp macro="">
      <xdr:nvCxnSpPr>
        <xdr:cNvPr id="300" name="直線コネクタ 299"/>
        <xdr:cNvCxnSpPr/>
      </xdr:nvCxnSpPr>
      <xdr:spPr>
        <a:xfrm flipV="1">
          <a:off x="6972300" y="581545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111713</xdr:rowOff>
    </xdr:from>
    <xdr:ext cx="469744" cy="259045"/>
    <xdr:sp macro="" textlink="">
      <xdr:nvSpPr>
        <xdr:cNvPr id="302" name="テキスト ボックス 301"/>
        <xdr:cNvSpPr txBox="1"/>
      </xdr:nvSpPr>
      <xdr:spPr>
        <a:xfrm>
          <a:off x="7626428"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157624</xdr:rowOff>
    </xdr:from>
    <xdr:ext cx="469744" cy="259045"/>
    <xdr:sp macro="" textlink="">
      <xdr:nvSpPr>
        <xdr:cNvPr id="304" name="テキスト ボックス 303"/>
        <xdr:cNvSpPr txBox="1"/>
      </xdr:nvSpPr>
      <xdr:spPr>
        <a:xfrm>
          <a:off x="6737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0" name="楕円 309"/>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313932" cy="259045"/>
    <xdr:sp macro="" textlink="">
      <xdr:nvSpPr>
        <xdr:cNvPr id="311" name="労働費該当値テキスト"/>
        <xdr:cNvSpPr txBox="1"/>
      </xdr:nvSpPr>
      <xdr:spPr>
        <a:xfrm>
          <a:off x="10528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161290</xdr:rowOff>
    </xdr:from>
    <xdr:to>
      <xdr:col>50</xdr:col>
      <xdr:colOff>165100</xdr:colOff>
      <xdr:row>39</xdr:row>
      <xdr:rowOff>91440</xdr:rowOff>
    </xdr:to>
    <xdr:sp macro="" textlink="">
      <xdr:nvSpPr>
        <xdr:cNvPr id="312" name="楕円 311"/>
        <xdr:cNvSpPr/>
      </xdr:nvSpPr>
      <xdr:spPr>
        <a:xfrm>
          <a:off x="958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82567</xdr:rowOff>
    </xdr:from>
    <xdr:ext cx="313932" cy="259045"/>
    <xdr:sp macro="" textlink="">
      <xdr:nvSpPr>
        <xdr:cNvPr id="313" name="テキスト ボックス 312"/>
        <xdr:cNvSpPr txBox="1"/>
      </xdr:nvSpPr>
      <xdr:spPr>
        <a:xfrm>
          <a:off x="9482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63564</xdr:rowOff>
    </xdr:from>
    <xdr:to>
      <xdr:col>46</xdr:col>
      <xdr:colOff>38100</xdr:colOff>
      <xdr:row>37</xdr:row>
      <xdr:rowOff>165164</xdr:rowOff>
    </xdr:to>
    <xdr:sp macro="" textlink="">
      <xdr:nvSpPr>
        <xdr:cNvPr id="314" name="楕円 313"/>
        <xdr:cNvSpPr/>
      </xdr:nvSpPr>
      <xdr:spPr>
        <a:xfrm>
          <a:off x="8699500" y="64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10241</xdr:rowOff>
    </xdr:from>
    <xdr:ext cx="469744" cy="259045"/>
    <xdr:sp macro="" textlink="">
      <xdr:nvSpPr>
        <xdr:cNvPr id="315" name="テキスト ボックス 314"/>
        <xdr:cNvSpPr txBox="1"/>
      </xdr:nvSpPr>
      <xdr:spPr>
        <a:xfrm>
          <a:off x="8515428" y="61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106807</xdr:rowOff>
    </xdr:from>
    <xdr:to>
      <xdr:col>41</xdr:col>
      <xdr:colOff>101600</xdr:colOff>
      <xdr:row>34</xdr:row>
      <xdr:rowOff>36957</xdr:rowOff>
    </xdr:to>
    <xdr:sp macro="" textlink="">
      <xdr:nvSpPr>
        <xdr:cNvPr id="316" name="楕円 315"/>
        <xdr:cNvSpPr/>
      </xdr:nvSpPr>
      <xdr:spPr>
        <a:xfrm>
          <a:off x="7810500" y="5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53484</xdr:rowOff>
    </xdr:from>
    <xdr:ext cx="469744" cy="259045"/>
    <xdr:sp macro="" textlink="">
      <xdr:nvSpPr>
        <xdr:cNvPr id="317" name="テキスト ボックス 316"/>
        <xdr:cNvSpPr txBox="1"/>
      </xdr:nvSpPr>
      <xdr:spPr>
        <a:xfrm>
          <a:off x="7626428" y="5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9271</xdr:rowOff>
    </xdr:from>
    <xdr:to>
      <xdr:col>36</xdr:col>
      <xdr:colOff>165100</xdr:colOff>
      <xdr:row>34</xdr:row>
      <xdr:rowOff>110871</xdr:rowOff>
    </xdr:to>
    <xdr:sp macro="" textlink="">
      <xdr:nvSpPr>
        <xdr:cNvPr id="318" name="楕円 317"/>
        <xdr:cNvSpPr/>
      </xdr:nvSpPr>
      <xdr:spPr>
        <a:xfrm>
          <a:off x="6921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127398</xdr:rowOff>
    </xdr:from>
    <xdr:ext cx="469744" cy="259045"/>
    <xdr:sp macro="" textlink="">
      <xdr:nvSpPr>
        <xdr:cNvPr id="319" name="テキスト ボックス 318"/>
        <xdr:cNvSpPr txBox="1"/>
      </xdr:nvSpPr>
      <xdr:spPr>
        <a:xfrm>
          <a:off x="6737428" y="56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118321</xdr:rowOff>
    </xdr:from>
    <xdr:to>
      <xdr:col>55</xdr:col>
      <xdr:colOff>0</xdr:colOff>
      <xdr:row>55</xdr:row>
      <xdr:rowOff>122631</xdr:rowOff>
    </xdr:to>
    <xdr:cxnSp macro="">
      <xdr:nvCxnSpPr>
        <xdr:cNvPr id="350" name="直線コネクタ 349"/>
        <xdr:cNvCxnSpPr/>
      </xdr:nvCxnSpPr>
      <xdr:spPr>
        <a:xfrm>
          <a:off x="9639300" y="9548071"/>
          <a:ext cx="8382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101415</xdr:rowOff>
    </xdr:from>
    <xdr:to>
      <xdr:col>50</xdr:col>
      <xdr:colOff>114300</xdr:colOff>
      <xdr:row>55</xdr:row>
      <xdr:rowOff>118321</xdr:rowOff>
    </xdr:to>
    <xdr:cxnSp macro="">
      <xdr:nvCxnSpPr>
        <xdr:cNvPr id="353" name="直線コネクタ 352"/>
        <xdr:cNvCxnSpPr/>
      </xdr:nvCxnSpPr>
      <xdr:spPr>
        <a:xfrm>
          <a:off x="8750300" y="9531165"/>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101415</xdr:rowOff>
    </xdr:from>
    <xdr:to>
      <xdr:col>45</xdr:col>
      <xdr:colOff>177800</xdr:colOff>
      <xdr:row>56</xdr:row>
      <xdr:rowOff>133223</xdr:rowOff>
    </xdr:to>
    <xdr:cxnSp macro="">
      <xdr:nvCxnSpPr>
        <xdr:cNvPr id="356" name="直線コネクタ 355"/>
        <xdr:cNvCxnSpPr/>
      </xdr:nvCxnSpPr>
      <xdr:spPr>
        <a:xfrm flipV="1">
          <a:off x="7861300" y="9531165"/>
          <a:ext cx="889000" cy="20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8" name="テキスト ボックス 357"/>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133223</xdr:rowOff>
    </xdr:from>
    <xdr:to>
      <xdr:col>41</xdr:col>
      <xdr:colOff>50800</xdr:colOff>
      <xdr:row>56</xdr:row>
      <xdr:rowOff>143488</xdr:rowOff>
    </xdr:to>
    <xdr:cxnSp macro="">
      <xdr:nvCxnSpPr>
        <xdr:cNvPr id="359" name="直線コネクタ 358"/>
        <xdr:cNvCxnSpPr/>
      </xdr:nvCxnSpPr>
      <xdr:spPr>
        <a:xfrm flipV="1">
          <a:off x="6972300" y="9734423"/>
          <a:ext cx="8890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3" name="テキスト ボックス 362"/>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71831</xdr:rowOff>
    </xdr:from>
    <xdr:to>
      <xdr:col>55</xdr:col>
      <xdr:colOff>50800</xdr:colOff>
      <xdr:row>56</xdr:row>
      <xdr:rowOff>1981</xdr:rowOff>
    </xdr:to>
    <xdr:sp macro="" textlink="">
      <xdr:nvSpPr>
        <xdr:cNvPr id="369" name="楕円 368"/>
        <xdr:cNvSpPr/>
      </xdr:nvSpPr>
      <xdr:spPr>
        <a:xfrm>
          <a:off x="10426700" y="9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94708</xdr:rowOff>
    </xdr:from>
    <xdr:ext cx="534377" cy="259045"/>
    <xdr:sp macro="" textlink="">
      <xdr:nvSpPr>
        <xdr:cNvPr id="370" name="農林水産業費該当値テキスト"/>
        <xdr:cNvSpPr txBox="1"/>
      </xdr:nvSpPr>
      <xdr:spPr>
        <a:xfrm>
          <a:off x="10528300" y="93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67521</xdr:rowOff>
    </xdr:from>
    <xdr:to>
      <xdr:col>50</xdr:col>
      <xdr:colOff>165100</xdr:colOff>
      <xdr:row>55</xdr:row>
      <xdr:rowOff>169121</xdr:rowOff>
    </xdr:to>
    <xdr:sp macro="" textlink="">
      <xdr:nvSpPr>
        <xdr:cNvPr id="371" name="楕円 370"/>
        <xdr:cNvSpPr/>
      </xdr:nvSpPr>
      <xdr:spPr>
        <a:xfrm>
          <a:off x="9588500" y="949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14198</xdr:rowOff>
    </xdr:from>
    <xdr:ext cx="534377" cy="259045"/>
    <xdr:sp macro="" textlink="">
      <xdr:nvSpPr>
        <xdr:cNvPr id="372" name="テキスト ボックス 371"/>
        <xdr:cNvSpPr txBox="1"/>
      </xdr:nvSpPr>
      <xdr:spPr>
        <a:xfrm>
          <a:off x="9372111" y="92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50615</xdr:rowOff>
    </xdr:from>
    <xdr:to>
      <xdr:col>46</xdr:col>
      <xdr:colOff>38100</xdr:colOff>
      <xdr:row>55</xdr:row>
      <xdr:rowOff>152215</xdr:rowOff>
    </xdr:to>
    <xdr:sp macro="" textlink="">
      <xdr:nvSpPr>
        <xdr:cNvPr id="373" name="楕円 372"/>
        <xdr:cNvSpPr/>
      </xdr:nvSpPr>
      <xdr:spPr>
        <a:xfrm>
          <a:off x="8699500" y="9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168742</xdr:rowOff>
    </xdr:from>
    <xdr:ext cx="534377" cy="259045"/>
    <xdr:sp macro="" textlink="">
      <xdr:nvSpPr>
        <xdr:cNvPr id="374" name="テキスト ボックス 373"/>
        <xdr:cNvSpPr txBox="1"/>
      </xdr:nvSpPr>
      <xdr:spPr>
        <a:xfrm>
          <a:off x="8483111" y="92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82423</xdr:rowOff>
    </xdr:from>
    <xdr:to>
      <xdr:col>41</xdr:col>
      <xdr:colOff>101600</xdr:colOff>
      <xdr:row>57</xdr:row>
      <xdr:rowOff>12573</xdr:rowOff>
    </xdr:to>
    <xdr:sp macro="" textlink="">
      <xdr:nvSpPr>
        <xdr:cNvPr id="375" name="楕円 374"/>
        <xdr:cNvSpPr/>
      </xdr:nvSpPr>
      <xdr:spPr>
        <a:xfrm>
          <a:off x="7810500" y="96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29100</xdr:rowOff>
    </xdr:from>
    <xdr:ext cx="534377" cy="259045"/>
    <xdr:sp macro="" textlink="">
      <xdr:nvSpPr>
        <xdr:cNvPr id="376" name="テキスト ボックス 375"/>
        <xdr:cNvSpPr txBox="1"/>
      </xdr:nvSpPr>
      <xdr:spPr>
        <a:xfrm>
          <a:off x="7594111" y="94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92688</xdr:rowOff>
    </xdr:from>
    <xdr:to>
      <xdr:col>36</xdr:col>
      <xdr:colOff>165100</xdr:colOff>
      <xdr:row>57</xdr:row>
      <xdr:rowOff>22838</xdr:rowOff>
    </xdr:to>
    <xdr:sp macro="" textlink="">
      <xdr:nvSpPr>
        <xdr:cNvPr id="377" name="楕円 376"/>
        <xdr:cNvSpPr/>
      </xdr:nvSpPr>
      <xdr:spPr>
        <a:xfrm>
          <a:off x="6921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39365</xdr:rowOff>
    </xdr:from>
    <xdr:ext cx="534377" cy="259045"/>
    <xdr:sp macro="" textlink="">
      <xdr:nvSpPr>
        <xdr:cNvPr id="378" name="テキスト ボックス 377"/>
        <xdr:cNvSpPr txBox="1"/>
      </xdr:nvSpPr>
      <xdr:spPr>
        <a:xfrm>
          <a:off x="6705111" y="94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126099</xdr:rowOff>
    </xdr:from>
    <xdr:to>
      <xdr:col>55</xdr:col>
      <xdr:colOff>0</xdr:colOff>
      <xdr:row>73</xdr:row>
      <xdr:rowOff>104610</xdr:rowOff>
    </xdr:to>
    <xdr:cxnSp macro="">
      <xdr:nvCxnSpPr>
        <xdr:cNvPr id="407" name="直線コネクタ 406"/>
        <xdr:cNvCxnSpPr/>
      </xdr:nvCxnSpPr>
      <xdr:spPr>
        <a:xfrm flipV="1">
          <a:off x="9639300" y="12127599"/>
          <a:ext cx="838200" cy="49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83862</xdr:rowOff>
    </xdr:from>
    <xdr:ext cx="534377" cy="259045"/>
    <xdr:sp macro="" textlink="">
      <xdr:nvSpPr>
        <xdr:cNvPr id="408" name="商工費平均値テキスト"/>
        <xdr:cNvSpPr txBox="1"/>
      </xdr:nvSpPr>
      <xdr:spPr>
        <a:xfrm>
          <a:off x="10528300" y="12942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104610</xdr:rowOff>
    </xdr:from>
    <xdr:to>
      <xdr:col>50</xdr:col>
      <xdr:colOff>114300</xdr:colOff>
      <xdr:row>73</xdr:row>
      <xdr:rowOff>111773</xdr:rowOff>
    </xdr:to>
    <xdr:cxnSp macro="">
      <xdr:nvCxnSpPr>
        <xdr:cNvPr id="410" name="直線コネクタ 409"/>
        <xdr:cNvCxnSpPr/>
      </xdr:nvCxnSpPr>
      <xdr:spPr>
        <a:xfrm flipV="1">
          <a:off x="8750300" y="12620460"/>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123792</xdr:rowOff>
    </xdr:from>
    <xdr:ext cx="534377" cy="259045"/>
    <xdr:sp macro="" textlink="">
      <xdr:nvSpPr>
        <xdr:cNvPr id="412" name="テキスト ボックス 411"/>
        <xdr:cNvSpPr txBox="1"/>
      </xdr:nvSpPr>
      <xdr:spPr>
        <a:xfrm>
          <a:off x="9372111" y="129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84722</xdr:rowOff>
    </xdr:from>
    <xdr:to>
      <xdr:col>45</xdr:col>
      <xdr:colOff>177800</xdr:colOff>
      <xdr:row>73</xdr:row>
      <xdr:rowOff>111773</xdr:rowOff>
    </xdr:to>
    <xdr:cxnSp macro="">
      <xdr:nvCxnSpPr>
        <xdr:cNvPr id="413" name="直線コネクタ 412"/>
        <xdr:cNvCxnSpPr/>
      </xdr:nvCxnSpPr>
      <xdr:spPr>
        <a:xfrm>
          <a:off x="7861300" y="12429122"/>
          <a:ext cx="8890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164977</xdr:rowOff>
    </xdr:from>
    <xdr:ext cx="534377" cy="259045"/>
    <xdr:sp macro="" textlink="">
      <xdr:nvSpPr>
        <xdr:cNvPr id="415" name="テキスト ボックス 414"/>
        <xdr:cNvSpPr txBox="1"/>
      </xdr:nvSpPr>
      <xdr:spPr>
        <a:xfrm>
          <a:off x="8483111" y="130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84722</xdr:rowOff>
    </xdr:from>
    <xdr:to>
      <xdr:col>41</xdr:col>
      <xdr:colOff>50800</xdr:colOff>
      <xdr:row>73</xdr:row>
      <xdr:rowOff>165722</xdr:rowOff>
    </xdr:to>
    <xdr:cxnSp macro="">
      <xdr:nvCxnSpPr>
        <xdr:cNvPr id="416" name="直線コネクタ 415"/>
        <xdr:cNvCxnSpPr/>
      </xdr:nvCxnSpPr>
      <xdr:spPr>
        <a:xfrm flipV="1">
          <a:off x="6972300" y="12429122"/>
          <a:ext cx="889000" cy="2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95217</xdr:rowOff>
    </xdr:from>
    <xdr:ext cx="534377" cy="259045"/>
    <xdr:sp macro="" textlink="">
      <xdr:nvSpPr>
        <xdr:cNvPr id="418" name="テキスト ボックス 417"/>
        <xdr:cNvSpPr txBox="1"/>
      </xdr:nvSpPr>
      <xdr:spPr>
        <a:xfrm>
          <a:off x="7594111" y="131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107714</xdr:rowOff>
    </xdr:from>
    <xdr:ext cx="534377" cy="259045"/>
    <xdr:sp macro="" textlink="">
      <xdr:nvSpPr>
        <xdr:cNvPr id="420" name="テキスト ボックス 419"/>
        <xdr:cNvSpPr txBox="1"/>
      </xdr:nvSpPr>
      <xdr:spPr>
        <a:xfrm>
          <a:off x="6705111" y="131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75299</xdr:rowOff>
    </xdr:from>
    <xdr:to>
      <xdr:col>55</xdr:col>
      <xdr:colOff>50800</xdr:colOff>
      <xdr:row>71</xdr:row>
      <xdr:rowOff>5449</xdr:rowOff>
    </xdr:to>
    <xdr:sp macro="" textlink="">
      <xdr:nvSpPr>
        <xdr:cNvPr id="426" name="楕円 425"/>
        <xdr:cNvSpPr/>
      </xdr:nvSpPr>
      <xdr:spPr>
        <a:xfrm>
          <a:off x="10426700" y="120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28326</xdr:rowOff>
    </xdr:from>
    <xdr:ext cx="534377" cy="259045"/>
    <xdr:sp macro="" textlink="">
      <xdr:nvSpPr>
        <xdr:cNvPr id="427" name="商工費該当値テキスト"/>
        <xdr:cNvSpPr txBox="1"/>
      </xdr:nvSpPr>
      <xdr:spPr>
        <a:xfrm>
          <a:off x="10528300" y="120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53810</xdr:rowOff>
    </xdr:from>
    <xdr:to>
      <xdr:col>50</xdr:col>
      <xdr:colOff>165100</xdr:colOff>
      <xdr:row>73</xdr:row>
      <xdr:rowOff>155410</xdr:rowOff>
    </xdr:to>
    <xdr:sp macro="" textlink="">
      <xdr:nvSpPr>
        <xdr:cNvPr id="428" name="楕円 427"/>
        <xdr:cNvSpPr/>
      </xdr:nvSpPr>
      <xdr:spPr>
        <a:xfrm>
          <a:off x="9588500" y="125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487</xdr:rowOff>
    </xdr:from>
    <xdr:ext cx="534377" cy="259045"/>
    <xdr:sp macro="" textlink="">
      <xdr:nvSpPr>
        <xdr:cNvPr id="429" name="テキスト ボックス 428"/>
        <xdr:cNvSpPr txBox="1"/>
      </xdr:nvSpPr>
      <xdr:spPr>
        <a:xfrm>
          <a:off x="9372111" y="1234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60973</xdr:rowOff>
    </xdr:from>
    <xdr:to>
      <xdr:col>46</xdr:col>
      <xdr:colOff>38100</xdr:colOff>
      <xdr:row>73</xdr:row>
      <xdr:rowOff>162573</xdr:rowOff>
    </xdr:to>
    <xdr:sp macro="" textlink="">
      <xdr:nvSpPr>
        <xdr:cNvPr id="430" name="楕円 429"/>
        <xdr:cNvSpPr/>
      </xdr:nvSpPr>
      <xdr:spPr>
        <a:xfrm>
          <a:off x="8699500" y="125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7650</xdr:rowOff>
    </xdr:from>
    <xdr:ext cx="534377" cy="259045"/>
    <xdr:sp macro="" textlink="">
      <xdr:nvSpPr>
        <xdr:cNvPr id="431" name="テキスト ボックス 430"/>
        <xdr:cNvSpPr txBox="1"/>
      </xdr:nvSpPr>
      <xdr:spPr>
        <a:xfrm>
          <a:off x="8483111" y="1235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33922</xdr:rowOff>
    </xdr:from>
    <xdr:to>
      <xdr:col>41</xdr:col>
      <xdr:colOff>101600</xdr:colOff>
      <xdr:row>72</xdr:row>
      <xdr:rowOff>135522</xdr:rowOff>
    </xdr:to>
    <xdr:sp macro="" textlink="">
      <xdr:nvSpPr>
        <xdr:cNvPr id="432" name="楕円 431"/>
        <xdr:cNvSpPr/>
      </xdr:nvSpPr>
      <xdr:spPr>
        <a:xfrm>
          <a:off x="7810500" y="123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152049</xdr:rowOff>
    </xdr:from>
    <xdr:ext cx="534377" cy="259045"/>
    <xdr:sp macro="" textlink="">
      <xdr:nvSpPr>
        <xdr:cNvPr id="433" name="テキスト ボックス 432"/>
        <xdr:cNvSpPr txBox="1"/>
      </xdr:nvSpPr>
      <xdr:spPr>
        <a:xfrm>
          <a:off x="7594111" y="121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114922</xdr:rowOff>
    </xdr:from>
    <xdr:to>
      <xdr:col>36</xdr:col>
      <xdr:colOff>165100</xdr:colOff>
      <xdr:row>74</xdr:row>
      <xdr:rowOff>45072</xdr:rowOff>
    </xdr:to>
    <xdr:sp macro="" textlink="">
      <xdr:nvSpPr>
        <xdr:cNvPr id="434" name="楕円 433"/>
        <xdr:cNvSpPr/>
      </xdr:nvSpPr>
      <xdr:spPr>
        <a:xfrm>
          <a:off x="6921500" y="126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61599</xdr:rowOff>
    </xdr:from>
    <xdr:ext cx="534377" cy="259045"/>
    <xdr:sp macro="" textlink="">
      <xdr:nvSpPr>
        <xdr:cNvPr id="435" name="テキスト ボックス 434"/>
        <xdr:cNvSpPr txBox="1"/>
      </xdr:nvSpPr>
      <xdr:spPr>
        <a:xfrm>
          <a:off x="6705111" y="124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24411</xdr:rowOff>
    </xdr:from>
    <xdr:to>
      <xdr:col>55</xdr:col>
      <xdr:colOff>0</xdr:colOff>
      <xdr:row>98</xdr:row>
      <xdr:rowOff>52318</xdr:rowOff>
    </xdr:to>
    <xdr:cxnSp macro="">
      <xdr:nvCxnSpPr>
        <xdr:cNvPr id="462" name="直線コネクタ 461"/>
        <xdr:cNvCxnSpPr/>
      </xdr:nvCxnSpPr>
      <xdr:spPr>
        <a:xfrm flipV="1">
          <a:off x="9639300" y="16826511"/>
          <a:ext cx="838200" cy="2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16687</xdr:rowOff>
    </xdr:from>
    <xdr:ext cx="534377" cy="259045"/>
    <xdr:sp macro="" textlink="">
      <xdr:nvSpPr>
        <xdr:cNvPr id="463" name="土木費平均値テキスト"/>
        <xdr:cNvSpPr txBox="1"/>
      </xdr:nvSpPr>
      <xdr:spPr>
        <a:xfrm>
          <a:off x="10528300" y="1681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52318</xdr:rowOff>
    </xdr:from>
    <xdr:to>
      <xdr:col>50</xdr:col>
      <xdr:colOff>114300</xdr:colOff>
      <xdr:row>98</xdr:row>
      <xdr:rowOff>68120</xdr:rowOff>
    </xdr:to>
    <xdr:cxnSp macro="">
      <xdr:nvCxnSpPr>
        <xdr:cNvPr id="465" name="直線コネクタ 464"/>
        <xdr:cNvCxnSpPr/>
      </xdr:nvCxnSpPr>
      <xdr:spPr>
        <a:xfrm flipV="1">
          <a:off x="8750300" y="16854418"/>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134186</xdr:rowOff>
    </xdr:from>
    <xdr:ext cx="534377" cy="259045"/>
    <xdr:sp macro="" textlink="">
      <xdr:nvSpPr>
        <xdr:cNvPr id="467" name="テキスト ボックス 466"/>
        <xdr:cNvSpPr txBox="1"/>
      </xdr:nvSpPr>
      <xdr:spPr>
        <a:xfrm>
          <a:off x="9372111" y="169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51656</xdr:rowOff>
    </xdr:from>
    <xdr:to>
      <xdr:col>45</xdr:col>
      <xdr:colOff>177800</xdr:colOff>
      <xdr:row>98</xdr:row>
      <xdr:rowOff>68120</xdr:rowOff>
    </xdr:to>
    <xdr:cxnSp macro="">
      <xdr:nvCxnSpPr>
        <xdr:cNvPr id="468" name="直線コネクタ 467"/>
        <xdr:cNvCxnSpPr/>
      </xdr:nvCxnSpPr>
      <xdr:spPr>
        <a:xfrm>
          <a:off x="7861300" y="16853756"/>
          <a:ext cx="889000" cy="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130670</xdr:rowOff>
    </xdr:from>
    <xdr:ext cx="534377" cy="259045"/>
    <xdr:sp macro="" textlink="">
      <xdr:nvSpPr>
        <xdr:cNvPr id="470" name="テキスト ボックス 469"/>
        <xdr:cNvSpPr txBox="1"/>
      </xdr:nvSpPr>
      <xdr:spPr>
        <a:xfrm>
          <a:off x="8483111" y="169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51656</xdr:rowOff>
    </xdr:from>
    <xdr:to>
      <xdr:col>41</xdr:col>
      <xdr:colOff>50800</xdr:colOff>
      <xdr:row>98</xdr:row>
      <xdr:rowOff>75278</xdr:rowOff>
    </xdr:to>
    <xdr:cxnSp macro="">
      <xdr:nvCxnSpPr>
        <xdr:cNvPr id="471" name="直線コネクタ 470"/>
        <xdr:cNvCxnSpPr/>
      </xdr:nvCxnSpPr>
      <xdr:spPr>
        <a:xfrm flipV="1">
          <a:off x="6972300" y="1685375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132308</xdr:rowOff>
    </xdr:from>
    <xdr:ext cx="534377" cy="259045"/>
    <xdr:sp macro="" textlink="">
      <xdr:nvSpPr>
        <xdr:cNvPr id="473" name="テキスト ボックス 472"/>
        <xdr:cNvSpPr txBox="1"/>
      </xdr:nvSpPr>
      <xdr:spPr>
        <a:xfrm>
          <a:off x="7594111" y="169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129795</xdr:rowOff>
    </xdr:from>
    <xdr:ext cx="534377" cy="259045"/>
    <xdr:sp macro="" textlink="">
      <xdr:nvSpPr>
        <xdr:cNvPr id="475" name="テキスト ボックス 474"/>
        <xdr:cNvSpPr txBox="1"/>
      </xdr:nvSpPr>
      <xdr:spPr>
        <a:xfrm>
          <a:off x="6705111" y="169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145061</xdr:rowOff>
    </xdr:from>
    <xdr:to>
      <xdr:col>55</xdr:col>
      <xdr:colOff>50800</xdr:colOff>
      <xdr:row>98</xdr:row>
      <xdr:rowOff>75211</xdr:rowOff>
    </xdr:to>
    <xdr:sp macro="" textlink="">
      <xdr:nvSpPr>
        <xdr:cNvPr id="481" name="楕円 480"/>
        <xdr:cNvSpPr/>
      </xdr:nvSpPr>
      <xdr:spPr>
        <a:xfrm>
          <a:off x="10426700" y="167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104438</xdr:rowOff>
    </xdr:from>
    <xdr:ext cx="599010" cy="259045"/>
    <xdr:sp macro="" textlink="">
      <xdr:nvSpPr>
        <xdr:cNvPr id="482" name="土木費該当値テキスト"/>
        <xdr:cNvSpPr txBox="1"/>
      </xdr:nvSpPr>
      <xdr:spPr>
        <a:xfrm>
          <a:off x="10528300" y="1656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1518</xdr:rowOff>
    </xdr:from>
    <xdr:to>
      <xdr:col>50</xdr:col>
      <xdr:colOff>165100</xdr:colOff>
      <xdr:row>98</xdr:row>
      <xdr:rowOff>103118</xdr:rowOff>
    </xdr:to>
    <xdr:sp macro="" textlink="">
      <xdr:nvSpPr>
        <xdr:cNvPr id="483" name="楕円 482"/>
        <xdr:cNvSpPr/>
      </xdr:nvSpPr>
      <xdr:spPr>
        <a:xfrm>
          <a:off x="9588500" y="168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119645</xdr:rowOff>
    </xdr:from>
    <xdr:ext cx="534377" cy="259045"/>
    <xdr:sp macro="" textlink="">
      <xdr:nvSpPr>
        <xdr:cNvPr id="484" name="テキスト ボックス 483"/>
        <xdr:cNvSpPr txBox="1"/>
      </xdr:nvSpPr>
      <xdr:spPr>
        <a:xfrm>
          <a:off x="9372111" y="165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17320</xdr:rowOff>
    </xdr:from>
    <xdr:to>
      <xdr:col>46</xdr:col>
      <xdr:colOff>38100</xdr:colOff>
      <xdr:row>98</xdr:row>
      <xdr:rowOff>118920</xdr:rowOff>
    </xdr:to>
    <xdr:sp macro="" textlink="">
      <xdr:nvSpPr>
        <xdr:cNvPr id="485" name="楕円 484"/>
        <xdr:cNvSpPr/>
      </xdr:nvSpPr>
      <xdr:spPr>
        <a:xfrm>
          <a:off x="8699500" y="168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135447</xdr:rowOff>
    </xdr:from>
    <xdr:ext cx="534377" cy="259045"/>
    <xdr:sp macro="" textlink="">
      <xdr:nvSpPr>
        <xdr:cNvPr id="486" name="テキスト ボックス 485"/>
        <xdr:cNvSpPr txBox="1"/>
      </xdr:nvSpPr>
      <xdr:spPr>
        <a:xfrm>
          <a:off x="8483111" y="1659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856</xdr:rowOff>
    </xdr:from>
    <xdr:to>
      <xdr:col>41</xdr:col>
      <xdr:colOff>101600</xdr:colOff>
      <xdr:row>98</xdr:row>
      <xdr:rowOff>102456</xdr:rowOff>
    </xdr:to>
    <xdr:sp macro="" textlink="">
      <xdr:nvSpPr>
        <xdr:cNvPr id="487" name="楕円 486"/>
        <xdr:cNvSpPr/>
      </xdr:nvSpPr>
      <xdr:spPr>
        <a:xfrm>
          <a:off x="7810500" y="1680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118983</xdr:rowOff>
    </xdr:from>
    <xdr:ext cx="534377" cy="259045"/>
    <xdr:sp macro="" textlink="">
      <xdr:nvSpPr>
        <xdr:cNvPr id="488" name="テキスト ボックス 487"/>
        <xdr:cNvSpPr txBox="1"/>
      </xdr:nvSpPr>
      <xdr:spPr>
        <a:xfrm>
          <a:off x="7594111" y="1657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24478</xdr:rowOff>
    </xdr:from>
    <xdr:to>
      <xdr:col>36</xdr:col>
      <xdr:colOff>165100</xdr:colOff>
      <xdr:row>98</xdr:row>
      <xdr:rowOff>126078</xdr:rowOff>
    </xdr:to>
    <xdr:sp macro="" textlink="">
      <xdr:nvSpPr>
        <xdr:cNvPr id="489" name="楕円 488"/>
        <xdr:cNvSpPr/>
      </xdr:nvSpPr>
      <xdr:spPr>
        <a:xfrm>
          <a:off x="6921500" y="168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142605</xdr:rowOff>
    </xdr:from>
    <xdr:ext cx="534377" cy="259045"/>
    <xdr:sp macro="" textlink="">
      <xdr:nvSpPr>
        <xdr:cNvPr id="490" name="テキスト ボックス 489"/>
        <xdr:cNvSpPr txBox="1"/>
      </xdr:nvSpPr>
      <xdr:spPr>
        <a:xfrm>
          <a:off x="6705111" y="166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216</xdr:rowOff>
    </xdr:from>
    <xdr:to>
      <xdr:col>85</xdr:col>
      <xdr:colOff>127000</xdr:colOff>
      <xdr:row>35</xdr:row>
      <xdr:rowOff>35497</xdr:rowOff>
    </xdr:to>
    <xdr:cxnSp macro="">
      <xdr:nvCxnSpPr>
        <xdr:cNvPr id="520" name="直線コネクタ 519"/>
        <xdr:cNvCxnSpPr/>
      </xdr:nvCxnSpPr>
      <xdr:spPr>
        <a:xfrm flipV="1">
          <a:off x="15481300" y="5315166"/>
          <a:ext cx="838200" cy="7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163834</xdr:rowOff>
    </xdr:from>
    <xdr:ext cx="534377" cy="259045"/>
    <xdr:sp macro="" textlink="">
      <xdr:nvSpPr>
        <xdr:cNvPr id="521" name="消防費平均値テキスト"/>
        <xdr:cNvSpPr txBox="1"/>
      </xdr:nvSpPr>
      <xdr:spPr>
        <a:xfrm>
          <a:off x="16370300" y="616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35497</xdr:rowOff>
    </xdr:from>
    <xdr:to>
      <xdr:col>81</xdr:col>
      <xdr:colOff>50800</xdr:colOff>
      <xdr:row>35</xdr:row>
      <xdr:rowOff>120078</xdr:rowOff>
    </xdr:to>
    <xdr:cxnSp macro="">
      <xdr:nvCxnSpPr>
        <xdr:cNvPr id="523" name="直線コネクタ 522"/>
        <xdr:cNvCxnSpPr/>
      </xdr:nvCxnSpPr>
      <xdr:spPr>
        <a:xfrm flipV="1">
          <a:off x="14592300" y="6036247"/>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25" name="テキスト ボックス 524"/>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99047</xdr:rowOff>
    </xdr:from>
    <xdr:to>
      <xdr:col>76</xdr:col>
      <xdr:colOff>114300</xdr:colOff>
      <xdr:row>35</xdr:row>
      <xdr:rowOff>120078</xdr:rowOff>
    </xdr:to>
    <xdr:cxnSp macro="">
      <xdr:nvCxnSpPr>
        <xdr:cNvPr id="526" name="直線コネクタ 525"/>
        <xdr:cNvCxnSpPr/>
      </xdr:nvCxnSpPr>
      <xdr:spPr>
        <a:xfrm>
          <a:off x="13703300" y="6099797"/>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70870</xdr:rowOff>
    </xdr:from>
    <xdr:ext cx="534377" cy="259045"/>
    <xdr:sp macro="" textlink="">
      <xdr:nvSpPr>
        <xdr:cNvPr id="528" name="テキスト ボックス 527"/>
        <xdr:cNvSpPr txBox="1"/>
      </xdr:nvSpPr>
      <xdr:spPr>
        <a:xfrm>
          <a:off x="14325111" y="62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99047</xdr:rowOff>
    </xdr:from>
    <xdr:to>
      <xdr:col>71</xdr:col>
      <xdr:colOff>177800</xdr:colOff>
      <xdr:row>35</xdr:row>
      <xdr:rowOff>154140</xdr:rowOff>
    </xdr:to>
    <xdr:cxnSp macro="">
      <xdr:nvCxnSpPr>
        <xdr:cNvPr id="529" name="直線コネクタ 528"/>
        <xdr:cNvCxnSpPr/>
      </xdr:nvCxnSpPr>
      <xdr:spPr>
        <a:xfrm flipV="1">
          <a:off x="12814300" y="609979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35170</xdr:rowOff>
    </xdr:from>
    <xdr:ext cx="534377" cy="259045"/>
    <xdr:sp macro="" textlink="">
      <xdr:nvSpPr>
        <xdr:cNvPr id="531" name="テキスト ボックス 530"/>
        <xdr:cNvSpPr txBox="1"/>
      </xdr:nvSpPr>
      <xdr:spPr>
        <a:xfrm>
          <a:off x="13436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57802</xdr:rowOff>
    </xdr:from>
    <xdr:ext cx="534377" cy="259045"/>
    <xdr:sp macro="" textlink="">
      <xdr:nvSpPr>
        <xdr:cNvPr id="533" name="テキスト ボックス 532"/>
        <xdr:cNvSpPr txBox="1"/>
      </xdr:nvSpPr>
      <xdr:spPr>
        <a:xfrm>
          <a:off x="12547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120866</xdr:rowOff>
    </xdr:from>
    <xdr:to>
      <xdr:col>85</xdr:col>
      <xdr:colOff>177800</xdr:colOff>
      <xdr:row>31</xdr:row>
      <xdr:rowOff>51016</xdr:rowOff>
    </xdr:to>
    <xdr:sp macro="" textlink="">
      <xdr:nvSpPr>
        <xdr:cNvPr id="539" name="楕円 538"/>
        <xdr:cNvSpPr/>
      </xdr:nvSpPr>
      <xdr:spPr>
        <a:xfrm>
          <a:off x="16268700" y="5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73893</xdr:rowOff>
    </xdr:from>
    <xdr:ext cx="534377" cy="259045"/>
    <xdr:sp macro="" textlink="">
      <xdr:nvSpPr>
        <xdr:cNvPr id="540" name="消防費該当値テキスト"/>
        <xdr:cNvSpPr txBox="1"/>
      </xdr:nvSpPr>
      <xdr:spPr>
        <a:xfrm>
          <a:off x="16370300" y="52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156147</xdr:rowOff>
    </xdr:from>
    <xdr:to>
      <xdr:col>81</xdr:col>
      <xdr:colOff>101600</xdr:colOff>
      <xdr:row>35</xdr:row>
      <xdr:rowOff>86297</xdr:rowOff>
    </xdr:to>
    <xdr:sp macro="" textlink="">
      <xdr:nvSpPr>
        <xdr:cNvPr id="541" name="楕円 540"/>
        <xdr:cNvSpPr/>
      </xdr:nvSpPr>
      <xdr:spPr>
        <a:xfrm>
          <a:off x="15430500" y="59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102824</xdr:rowOff>
    </xdr:from>
    <xdr:ext cx="534377" cy="259045"/>
    <xdr:sp macro="" textlink="">
      <xdr:nvSpPr>
        <xdr:cNvPr id="542" name="テキスト ボックス 541"/>
        <xdr:cNvSpPr txBox="1"/>
      </xdr:nvSpPr>
      <xdr:spPr>
        <a:xfrm>
          <a:off x="15214111" y="576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69278</xdr:rowOff>
    </xdr:from>
    <xdr:to>
      <xdr:col>76</xdr:col>
      <xdr:colOff>165100</xdr:colOff>
      <xdr:row>35</xdr:row>
      <xdr:rowOff>170878</xdr:rowOff>
    </xdr:to>
    <xdr:sp macro="" textlink="">
      <xdr:nvSpPr>
        <xdr:cNvPr id="543" name="楕円 542"/>
        <xdr:cNvSpPr/>
      </xdr:nvSpPr>
      <xdr:spPr>
        <a:xfrm>
          <a:off x="14541500" y="60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15955</xdr:rowOff>
    </xdr:from>
    <xdr:ext cx="534377" cy="259045"/>
    <xdr:sp macro="" textlink="">
      <xdr:nvSpPr>
        <xdr:cNvPr id="544" name="テキスト ボックス 543"/>
        <xdr:cNvSpPr txBox="1"/>
      </xdr:nvSpPr>
      <xdr:spPr>
        <a:xfrm>
          <a:off x="14325111" y="58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48247</xdr:rowOff>
    </xdr:from>
    <xdr:to>
      <xdr:col>72</xdr:col>
      <xdr:colOff>38100</xdr:colOff>
      <xdr:row>35</xdr:row>
      <xdr:rowOff>149847</xdr:rowOff>
    </xdr:to>
    <xdr:sp macro="" textlink="">
      <xdr:nvSpPr>
        <xdr:cNvPr id="545" name="楕円 544"/>
        <xdr:cNvSpPr/>
      </xdr:nvSpPr>
      <xdr:spPr>
        <a:xfrm>
          <a:off x="13652500" y="60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166374</xdr:rowOff>
    </xdr:from>
    <xdr:ext cx="534377" cy="259045"/>
    <xdr:sp macro="" textlink="">
      <xdr:nvSpPr>
        <xdr:cNvPr id="546" name="テキスト ボックス 545"/>
        <xdr:cNvSpPr txBox="1"/>
      </xdr:nvSpPr>
      <xdr:spPr>
        <a:xfrm>
          <a:off x="13436111" y="58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103340</xdr:rowOff>
    </xdr:from>
    <xdr:to>
      <xdr:col>67</xdr:col>
      <xdr:colOff>101600</xdr:colOff>
      <xdr:row>36</xdr:row>
      <xdr:rowOff>33490</xdr:rowOff>
    </xdr:to>
    <xdr:sp macro="" textlink="">
      <xdr:nvSpPr>
        <xdr:cNvPr id="547" name="楕円 546"/>
        <xdr:cNvSpPr/>
      </xdr:nvSpPr>
      <xdr:spPr>
        <a:xfrm>
          <a:off x="12763500" y="61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50017</xdr:rowOff>
    </xdr:from>
    <xdr:ext cx="534377" cy="259045"/>
    <xdr:sp macro="" textlink="">
      <xdr:nvSpPr>
        <xdr:cNvPr id="548" name="テキスト ボックス 547"/>
        <xdr:cNvSpPr txBox="1"/>
      </xdr:nvSpPr>
      <xdr:spPr>
        <a:xfrm>
          <a:off x="12547111" y="58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169052</xdr:rowOff>
    </xdr:from>
    <xdr:to>
      <xdr:col>85</xdr:col>
      <xdr:colOff>127000</xdr:colOff>
      <xdr:row>57</xdr:row>
      <xdr:rowOff>21445</xdr:rowOff>
    </xdr:to>
    <xdr:cxnSp macro="">
      <xdr:nvCxnSpPr>
        <xdr:cNvPr id="577" name="直線コネクタ 576"/>
        <xdr:cNvCxnSpPr/>
      </xdr:nvCxnSpPr>
      <xdr:spPr>
        <a:xfrm>
          <a:off x="15481300" y="9598802"/>
          <a:ext cx="838200" cy="19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84124</xdr:rowOff>
    </xdr:from>
    <xdr:ext cx="534377" cy="259045"/>
    <xdr:sp macro="" textlink="">
      <xdr:nvSpPr>
        <xdr:cNvPr id="578" name="教育費平均値テキスト"/>
        <xdr:cNvSpPr txBox="1"/>
      </xdr:nvSpPr>
      <xdr:spPr>
        <a:xfrm>
          <a:off x="16370300" y="9513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142070</xdr:rowOff>
    </xdr:from>
    <xdr:to>
      <xdr:col>81</xdr:col>
      <xdr:colOff>50800</xdr:colOff>
      <xdr:row>55</xdr:row>
      <xdr:rowOff>169052</xdr:rowOff>
    </xdr:to>
    <xdr:cxnSp macro="">
      <xdr:nvCxnSpPr>
        <xdr:cNvPr id="580" name="直線コネクタ 579"/>
        <xdr:cNvCxnSpPr/>
      </xdr:nvCxnSpPr>
      <xdr:spPr>
        <a:xfrm>
          <a:off x="14592300" y="9571820"/>
          <a:ext cx="889000" cy="2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161312</xdr:rowOff>
    </xdr:from>
    <xdr:ext cx="534377" cy="259045"/>
    <xdr:sp macro="" textlink="">
      <xdr:nvSpPr>
        <xdr:cNvPr id="582" name="テキスト ボックス 581"/>
        <xdr:cNvSpPr txBox="1"/>
      </xdr:nvSpPr>
      <xdr:spPr>
        <a:xfrm>
          <a:off x="15214111" y="9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142070</xdr:rowOff>
    </xdr:from>
    <xdr:to>
      <xdr:col>76</xdr:col>
      <xdr:colOff>114300</xdr:colOff>
      <xdr:row>56</xdr:row>
      <xdr:rowOff>169220</xdr:rowOff>
    </xdr:to>
    <xdr:cxnSp macro="">
      <xdr:nvCxnSpPr>
        <xdr:cNvPr id="583" name="直線コネクタ 582"/>
        <xdr:cNvCxnSpPr/>
      </xdr:nvCxnSpPr>
      <xdr:spPr>
        <a:xfrm flipV="1">
          <a:off x="13703300" y="9571820"/>
          <a:ext cx="889000" cy="19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134360</xdr:rowOff>
    </xdr:from>
    <xdr:ext cx="534377" cy="259045"/>
    <xdr:sp macro="" textlink="">
      <xdr:nvSpPr>
        <xdr:cNvPr id="585" name="テキスト ボックス 584"/>
        <xdr:cNvSpPr txBox="1"/>
      </xdr:nvSpPr>
      <xdr:spPr>
        <a:xfrm>
          <a:off x="14325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146687</xdr:rowOff>
    </xdr:from>
    <xdr:to>
      <xdr:col>71</xdr:col>
      <xdr:colOff>177800</xdr:colOff>
      <xdr:row>56</xdr:row>
      <xdr:rowOff>169220</xdr:rowOff>
    </xdr:to>
    <xdr:cxnSp macro="">
      <xdr:nvCxnSpPr>
        <xdr:cNvPr id="586" name="直線コネクタ 585"/>
        <xdr:cNvCxnSpPr/>
      </xdr:nvCxnSpPr>
      <xdr:spPr>
        <a:xfrm>
          <a:off x="12814300" y="9747887"/>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42442</xdr:rowOff>
    </xdr:from>
    <xdr:ext cx="534377" cy="259045"/>
    <xdr:sp macro="" textlink="">
      <xdr:nvSpPr>
        <xdr:cNvPr id="588" name="テキスト ボックス 587"/>
        <xdr:cNvSpPr txBox="1"/>
      </xdr:nvSpPr>
      <xdr:spPr>
        <a:xfrm>
          <a:off x="13436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21777</xdr:rowOff>
    </xdr:from>
    <xdr:ext cx="534377" cy="259045"/>
    <xdr:sp macro="" textlink="">
      <xdr:nvSpPr>
        <xdr:cNvPr id="590" name="テキスト ボックス 589"/>
        <xdr:cNvSpPr txBox="1"/>
      </xdr:nvSpPr>
      <xdr:spPr>
        <a:xfrm>
          <a:off x="12547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142095</xdr:rowOff>
    </xdr:from>
    <xdr:to>
      <xdr:col>85</xdr:col>
      <xdr:colOff>177800</xdr:colOff>
      <xdr:row>57</xdr:row>
      <xdr:rowOff>72245</xdr:rowOff>
    </xdr:to>
    <xdr:sp macro="" textlink="">
      <xdr:nvSpPr>
        <xdr:cNvPr id="596" name="楕円 595"/>
        <xdr:cNvSpPr/>
      </xdr:nvSpPr>
      <xdr:spPr>
        <a:xfrm>
          <a:off x="16268700" y="97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57022</xdr:rowOff>
    </xdr:from>
    <xdr:ext cx="534377" cy="259045"/>
    <xdr:sp macro="" textlink="">
      <xdr:nvSpPr>
        <xdr:cNvPr id="597" name="教育費該当値テキスト"/>
        <xdr:cNvSpPr txBox="1"/>
      </xdr:nvSpPr>
      <xdr:spPr>
        <a:xfrm>
          <a:off x="16370300" y="965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118252</xdr:rowOff>
    </xdr:from>
    <xdr:to>
      <xdr:col>81</xdr:col>
      <xdr:colOff>101600</xdr:colOff>
      <xdr:row>56</xdr:row>
      <xdr:rowOff>48402</xdr:rowOff>
    </xdr:to>
    <xdr:sp macro="" textlink="">
      <xdr:nvSpPr>
        <xdr:cNvPr id="598" name="楕円 597"/>
        <xdr:cNvSpPr/>
      </xdr:nvSpPr>
      <xdr:spPr>
        <a:xfrm>
          <a:off x="15430500" y="95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64929</xdr:rowOff>
    </xdr:from>
    <xdr:ext cx="534377" cy="259045"/>
    <xdr:sp macro="" textlink="">
      <xdr:nvSpPr>
        <xdr:cNvPr id="599" name="テキスト ボックス 598"/>
        <xdr:cNvSpPr txBox="1"/>
      </xdr:nvSpPr>
      <xdr:spPr>
        <a:xfrm>
          <a:off x="15214111" y="932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91270</xdr:rowOff>
    </xdr:from>
    <xdr:to>
      <xdr:col>76</xdr:col>
      <xdr:colOff>165100</xdr:colOff>
      <xdr:row>56</xdr:row>
      <xdr:rowOff>21420</xdr:rowOff>
    </xdr:to>
    <xdr:sp macro="" textlink="">
      <xdr:nvSpPr>
        <xdr:cNvPr id="600" name="楕円 599"/>
        <xdr:cNvSpPr/>
      </xdr:nvSpPr>
      <xdr:spPr>
        <a:xfrm>
          <a:off x="14541500" y="95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37947</xdr:rowOff>
    </xdr:from>
    <xdr:ext cx="534377" cy="259045"/>
    <xdr:sp macro="" textlink="">
      <xdr:nvSpPr>
        <xdr:cNvPr id="601" name="テキスト ボックス 600"/>
        <xdr:cNvSpPr txBox="1"/>
      </xdr:nvSpPr>
      <xdr:spPr>
        <a:xfrm>
          <a:off x="14325111" y="92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118420</xdr:rowOff>
    </xdr:from>
    <xdr:to>
      <xdr:col>72</xdr:col>
      <xdr:colOff>38100</xdr:colOff>
      <xdr:row>57</xdr:row>
      <xdr:rowOff>48570</xdr:rowOff>
    </xdr:to>
    <xdr:sp macro="" textlink="">
      <xdr:nvSpPr>
        <xdr:cNvPr id="602" name="楕円 601"/>
        <xdr:cNvSpPr/>
      </xdr:nvSpPr>
      <xdr:spPr>
        <a:xfrm>
          <a:off x="13652500" y="97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39697</xdr:rowOff>
    </xdr:from>
    <xdr:ext cx="534377" cy="259045"/>
    <xdr:sp macro="" textlink="">
      <xdr:nvSpPr>
        <xdr:cNvPr id="603" name="テキスト ボックス 602"/>
        <xdr:cNvSpPr txBox="1"/>
      </xdr:nvSpPr>
      <xdr:spPr>
        <a:xfrm>
          <a:off x="13436111" y="981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95887</xdr:rowOff>
    </xdr:from>
    <xdr:to>
      <xdr:col>67</xdr:col>
      <xdr:colOff>101600</xdr:colOff>
      <xdr:row>57</xdr:row>
      <xdr:rowOff>26037</xdr:rowOff>
    </xdr:to>
    <xdr:sp macro="" textlink="">
      <xdr:nvSpPr>
        <xdr:cNvPr id="604" name="楕円 603"/>
        <xdr:cNvSpPr/>
      </xdr:nvSpPr>
      <xdr:spPr>
        <a:xfrm>
          <a:off x="12763500" y="96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17164</xdr:rowOff>
    </xdr:from>
    <xdr:ext cx="534377" cy="259045"/>
    <xdr:sp macro="" textlink="">
      <xdr:nvSpPr>
        <xdr:cNvPr id="605" name="テキスト ボックス 604"/>
        <xdr:cNvSpPr txBox="1"/>
      </xdr:nvSpPr>
      <xdr:spPr>
        <a:xfrm>
          <a:off x="12547111" y="978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133814</xdr:rowOff>
    </xdr:from>
    <xdr:to>
      <xdr:col>85</xdr:col>
      <xdr:colOff>127000</xdr:colOff>
      <xdr:row>78</xdr:row>
      <xdr:rowOff>137880</xdr:rowOff>
    </xdr:to>
    <xdr:cxnSp macro="">
      <xdr:nvCxnSpPr>
        <xdr:cNvPr id="632" name="直線コネクタ 631"/>
        <xdr:cNvCxnSpPr/>
      </xdr:nvCxnSpPr>
      <xdr:spPr>
        <a:xfrm flipV="1">
          <a:off x="15481300" y="13506914"/>
          <a:ext cx="8382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61459</xdr:rowOff>
    </xdr:from>
    <xdr:ext cx="469744" cy="259045"/>
    <xdr:sp macro="" textlink="">
      <xdr:nvSpPr>
        <xdr:cNvPr id="633" name="災害復旧費平均値テキスト"/>
        <xdr:cNvSpPr txBox="1"/>
      </xdr:nvSpPr>
      <xdr:spPr>
        <a:xfrm>
          <a:off x="16370300" y="1343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137427</xdr:rowOff>
    </xdr:from>
    <xdr:to>
      <xdr:col>81</xdr:col>
      <xdr:colOff>50800</xdr:colOff>
      <xdr:row>78</xdr:row>
      <xdr:rowOff>137880</xdr:rowOff>
    </xdr:to>
    <xdr:cxnSp macro="">
      <xdr:nvCxnSpPr>
        <xdr:cNvPr id="635" name="直線コネクタ 634"/>
        <xdr:cNvCxnSpPr/>
      </xdr:nvCxnSpPr>
      <xdr:spPr>
        <a:xfrm>
          <a:off x="14592300" y="1351052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30667</xdr:rowOff>
    </xdr:from>
    <xdr:ext cx="469744" cy="259045"/>
    <xdr:sp macro="" textlink="">
      <xdr:nvSpPr>
        <xdr:cNvPr id="637" name="テキスト ボックス 636"/>
        <xdr:cNvSpPr txBox="1"/>
      </xdr:nvSpPr>
      <xdr:spPr>
        <a:xfrm>
          <a:off x="15246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39537</xdr:rowOff>
    </xdr:from>
    <xdr:to>
      <xdr:col>76</xdr:col>
      <xdr:colOff>114300</xdr:colOff>
      <xdr:row>78</xdr:row>
      <xdr:rowOff>137427</xdr:rowOff>
    </xdr:to>
    <xdr:cxnSp macro="">
      <xdr:nvCxnSpPr>
        <xdr:cNvPr id="638" name="直線コネクタ 637"/>
        <xdr:cNvCxnSpPr/>
      </xdr:nvCxnSpPr>
      <xdr:spPr>
        <a:xfrm>
          <a:off x="13703300" y="13412637"/>
          <a:ext cx="8890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29922</xdr:rowOff>
    </xdr:from>
    <xdr:ext cx="469744" cy="259045"/>
    <xdr:sp macro="" textlink="">
      <xdr:nvSpPr>
        <xdr:cNvPr id="640" name="テキスト ボックス 639"/>
        <xdr:cNvSpPr txBox="1"/>
      </xdr:nvSpPr>
      <xdr:spPr>
        <a:xfrm>
          <a:off x="14357428"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167052</xdr:rowOff>
    </xdr:from>
    <xdr:to>
      <xdr:col>71</xdr:col>
      <xdr:colOff>177800</xdr:colOff>
      <xdr:row>78</xdr:row>
      <xdr:rowOff>39537</xdr:rowOff>
    </xdr:to>
    <xdr:cxnSp macro="">
      <xdr:nvCxnSpPr>
        <xdr:cNvPr id="641" name="直線コネクタ 640"/>
        <xdr:cNvCxnSpPr/>
      </xdr:nvCxnSpPr>
      <xdr:spPr>
        <a:xfrm>
          <a:off x="12814300" y="13368702"/>
          <a:ext cx="889000" cy="4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171425</xdr:rowOff>
    </xdr:from>
    <xdr:ext cx="469744" cy="259045"/>
    <xdr:sp macro="" textlink="">
      <xdr:nvSpPr>
        <xdr:cNvPr id="643" name="テキスト ボックス 642"/>
        <xdr:cNvSpPr txBox="1"/>
      </xdr:nvSpPr>
      <xdr:spPr>
        <a:xfrm>
          <a:off x="13468428"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165727</xdr:rowOff>
    </xdr:from>
    <xdr:ext cx="469744" cy="259045"/>
    <xdr:sp macro="" textlink="">
      <xdr:nvSpPr>
        <xdr:cNvPr id="645" name="テキスト ボックス 644"/>
        <xdr:cNvSpPr txBox="1"/>
      </xdr:nvSpPr>
      <xdr:spPr>
        <a:xfrm>
          <a:off x="12579428" y="135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83014</xdr:rowOff>
    </xdr:from>
    <xdr:to>
      <xdr:col>85</xdr:col>
      <xdr:colOff>177800</xdr:colOff>
      <xdr:row>79</xdr:row>
      <xdr:rowOff>13164</xdr:rowOff>
    </xdr:to>
    <xdr:sp macro="" textlink="">
      <xdr:nvSpPr>
        <xdr:cNvPr id="651" name="楕円 650"/>
        <xdr:cNvSpPr/>
      </xdr:nvSpPr>
      <xdr:spPr>
        <a:xfrm>
          <a:off x="162687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42391</xdr:rowOff>
    </xdr:from>
    <xdr:ext cx="469744" cy="259045"/>
    <xdr:sp macro="" textlink="">
      <xdr:nvSpPr>
        <xdr:cNvPr id="652" name="災害復旧費該当値テキスト"/>
        <xdr:cNvSpPr txBox="1"/>
      </xdr:nvSpPr>
      <xdr:spPr>
        <a:xfrm>
          <a:off x="16370300" y="1324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87080</xdr:rowOff>
    </xdr:from>
    <xdr:to>
      <xdr:col>81</xdr:col>
      <xdr:colOff>101600</xdr:colOff>
      <xdr:row>79</xdr:row>
      <xdr:rowOff>17230</xdr:rowOff>
    </xdr:to>
    <xdr:sp macro="" textlink="">
      <xdr:nvSpPr>
        <xdr:cNvPr id="653" name="楕円 652"/>
        <xdr:cNvSpPr/>
      </xdr:nvSpPr>
      <xdr:spPr>
        <a:xfrm>
          <a:off x="15430500" y="134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8357</xdr:rowOff>
    </xdr:from>
    <xdr:ext cx="378565" cy="259045"/>
    <xdr:sp macro="" textlink="">
      <xdr:nvSpPr>
        <xdr:cNvPr id="654" name="テキスト ボックス 653"/>
        <xdr:cNvSpPr txBox="1"/>
      </xdr:nvSpPr>
      <xdr:spPr>
        <a:xfrm>
          <a:off x="15292017" y="1355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86627</xdr:rowOff>
    </xdr:from>
    <xdr:to>
      <xdr:col>76</xdr:col>
      <xdr:colOff>165100</xdr:colOff>
      <xdr:row>79</xdr:row>
      <xdr:rowOff>16777</xdr:rowOff>
    </xdr:to>
    <xdr:sp macro="" textlink="">
      <xdr:nvSpPr>
        <xdr:cNvPr id="655" name="楕円 654"/>
        <xdr:cNvSpPr/>
      </xdr:nvSpPr>
      <xdr:spPr>
        <a:xfrm>
          <a:off x="14541500" y="134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7904</xdr:rowOff>
    </xdr:from>
    <xdr:ext cx="378565" cy="259045"/>
    <xdr:sp macro="" textlink="">
      <xdr:nvSpPr>
        <xdr:cNvPr id="656" name="テキスト ボックス 655"/>
        <xdr:cNvSpPr txBox="1"/>
      </xdr:nvSpPr>
      <xdr:spPr>
        <a:xfrm>
          <a:off x="14403017" y="1355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160187</xdr:rowOff>
    </xdr:from>
    <xdr:to>
      <xdr:col>72</xdr:col>
      <xdr:colOff>38100</xdr:colOff>
      <xdr:row>78</xdr:row>
      <xdr:rowOff>90337</xdr:rowOff>
    </xdr:to>
    <xdr:sp macro="" textlink="">
      <xdr:nvSpPr>
        <xdr:cNvPr id="657" name="楕円 656"/>
        <xdr:cNvSpPr/>
      </xdr:nvSpPr>
      <xdr:spPr>
        <a:xfrm>
          <a:off x="13652500" y="133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106864</xdr:rowOff>
    </xdr:from>
    <xdr:ext cx="534377" cy="259045"/>
    <xdr:sp macro="" textlink="">
      <xdr:nvSpPr>
        <xdr:cNvPr id="658" name="テキスト ボックス 657"/>
        <xdr:cNvSpPr txBox="1"/>
      </xdr:nvSpPr>
      <xdr:spPr>
        <a:xfrm>
          <a:off x="13436111" y="131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116252</xdr:rowOff>
    </xdr:from>
    <xdr:to>
      <xdr:col>67</xdr:col>
      <xdr:colOff>101600</xdr:colOff>
      <xdr:row>78</xdr:row>
      <xdr:rowOff>46402</xdr:rowOff>
    </xdr:to>
    <xdr:sp macro="" textlink="">
      <xdr:nvSpPr>
        <xdr:cNvPr id="659" name="楕円 658"/>
        <xdr:cNvSpPr/>
      </xdr:nvSpPr>
      <xdr:spPr>
        <a:xfrm>
          <a:off x="12763500" y="133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62929</xdr:rowOff>
    </xdr:from>
    <xdr:ext cx="534377" cy="259045"/>
    <xdr:sp macro="" textlink="">
      <xdr:nvSpPr>
        <xdr:cNvPr id="660" name="テキスト ボックス 659"/>
        <xdr:cNvSpPr txBox="1"/>
      </xdr:nvSpPr>
      <xdr:spPr>
        <a:xfrm>
          <a:off x="12547111" y="1309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111658</xdr:rowOff>
    </xdr:from>
    <xdr:to>
      <xdr:col>85</xdr:col>
      <xdr:colOff>127000</xdr:colOff>
      <xdr:row>92</xdr:row>
      <xdr:rowOff>156964</xdr:rowOff>
    </xdr:to>
    <xdr:cxnSp macro="">
      <xdr:nvCxnSpPr>
        <xdr:cNvPr id="691" name="直線コネクタ 690"/>
        <xdr:cNvCxnSpPr/>
      </xdr:nvCxnSpPr>
      <xdr:spPr>
        <a:xfrm flipV="1">
          <a:off x="15481300" y="15885058"/>
          <a:ext cx="838200" cy="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145094</xdr:rowOff>
    </xdr:from>
    <xdr:ext cx="534377" cy="259045"/>
    <xdr:sp macro="" textlink="">
      <xdr:nvSpPr>
        <xdr:cNvPr id="692" name="公債費平均値テキスト"/>
        <xdr:cNvSpPr txBox="1"/>
      </xdr:nvSpPr>
      <xdr:spPr>
        <a:xfrm>
          <a:off x="16370300" y="162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156964</xdr:rowOff>
    </xdr:from>
    <xdr:to>
      <xdr:col>81</xdr:col>
      <xdr:colOff>50800</xdr:colOff>
      <xdr:row>93</xdr:row>
      <xdr:rowOff>90703</xdr:rowOff>
    </xdr:to>
    <xdr:cxnSp macro="">
      <xdr:nvCxnSpPr>
        <xdr:cNvPr id="694" name="直線コネクタ 693"/>
        <xdr:cNvCxnSpPr/>
      </xdr:nvCxnSpPr>
      <xdr:spPr>
        <a:xfrm flipV="1">
          <a:off x="14592300" y="15930364"/>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90703</xdr:rowOff>
    </xdr:from>
    <xdr:to>
      <xdr:col>76</xdr:col>
      <xdr:colOff>114300</xdr:colOff>
      <xdr:row>94</xdr:row>
      <xdr:rowOff>4859</xdr:rowOff>
    </xdr:to>
    <xdr:cxnSp macro="">
      <xdr:nvCxnSpPr>
        <xdr:cNvPr id="697" name="直線コネクタ 696"/>
        <xdr:cNvCxnSpPr/>
      </xdr:nvCxnSpPr>
      <xdr:spPr>
        <a:xfrm flipV="1">
          <a:off x="13703300" y="16035553"/>
          <a:ext cx="889000" cy="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106690</xdr:rowOff>
    </xdr:from>
    <xdr:ext cx="534377" cy="259045"/>
    <xdr:sp macro="" textlink="">
      <xdr:nvSpPr>
        <xdr:cNvPr id="699" name="テキスト ボックス 698"/>
        <xdr:cNvSpPr txBox="1"/>
      </xdr:nvSpPr>
      <xdr:spPr>
        <a:xfrm>
          <a:off x="14325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4859</xdr:rowOff>
    </xdr:from>
    <xdr:to>
      <xdr:col>71</xdr:col>
      <xdr:colOff>177800</xdr:colOff>
      <xdr:row>94</xdr:row>
      <xdr:rowOff>7831</xdr:rowOff>
    </xdr:to>
    <xdr:cxnSp macro="">
      <xdr:nvCxnSpPr>
        <xdr:cNvPr id="700" name="直線コネクタ 699"/>
        <xdr:cNvCxnSpPr/>
      </xdr:nvCxnSpPr>
      <xdr:spPr>
        <a:xfrm flipV="1">
          <a:off x="12814300" y="1612115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122823</xdr:rowOff>
    </xdr:from>
    <xdr:ext cx="534377" cy="259045"/>
    <xdr:sp macro="" textlink="">
      <xdr:nvSpPr>
        <xdr:cNvPr id="702" name="テキスト ボックス 701"/>
        <xdr:cNvSpPr txBox="1"/>
      </xdr:nvSpPr>
      <xdr:spPr>
        <a:xfrm>
          <a:off x="13436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129157</xdr:rowOff>
    </xdr:from>
    <xdr:ext cx="534377" cy="259045"/>
    <xdr:sp macro="" textlink="">
      <xdr:nvSpPr>
        <xdr:cNvPr id="704" name="テキスト ボックス 703"/>
        <xdr:cNvSpPr txBox="1"/>
      </xdr:nvSpPr>
      <xdr:spPr>
        <a:xfrm>
          <a:off x="12547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60858</xdr:rowOff>
    </xdr:from>
    <xdr:to>
      <xdr:col>85</xdr:col>
      <xdr:colOff>177800</xdr:colOff>
      <xdr:row>92</xdr:row>
      <xdr:rowOff>162458</xdr:rowOff>
    </xdr:to>
    <xdr:sp macro="" textlink="">
      <xdr:nvSpPr>
        <xdr:cNvPr id="710" name="楕円 709"/>
        <xdr:cNvSpPr/>
      </xdr:nvSpPr>
      <xdr:spPr>
        <a:xfrm>
          <a:off x="16268700" y="158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83735</xdr:rowOff>
    </xdr:from>
    <xdr:ext cx="599010" cy="259045"/>
    <xdr:sp macro="" textlink="">
      <xdr:nvSpPr>
        <xdr:cNvPr id="711" name="公債費該当値テキスト"/>
        <xdr:cNvSpPr txBox="1"/>
      </xdr:nvSpPr>
      <xdr:spPr>
        <a:xfrm>
          <a:off x="16370300" y="1568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106164</xdr:rowOff>
    </xdr:from>
    <xdr:to>
      <xdr:col>81</xdr:col>
      <xdr:colOff>101600</xdr:colOff>
      <xdr:row>93</xdr:row>
      <xdr:rowOff>36314</xdr:rowOff>
    </xdr:to>
    <xdr:sp macro="" textlink="">
      <xdr:nvSpPr>
        <xdr:cNvPr id="712" name="楕円 711"/>
        <xdr:cNvSpPr/>
      </xdr:nvSpPr>
      <xdr:spPr>
        <a:xfrm>
          <a:off x="15430500" y="158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52841</xdr:rowOff>
    </xdr:from>
    <xdr:ext cx="599010" cy="259045"/>
    <xdr:sp macro="" textlink="">
      <xdr:nvSpPr>
        <xdr:cNvPr id="713" name="テキスト ボックス 712"/>
        <xdr:cNvSpPr txBox="1"/>
      </xdr:nvSpPr>
      <xdr:spPr>
        <a:xfrm>
          <a:off x="15181795" y="1565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39903</xdr:rowOff>
    </xdr:from>
    <xdr:to>
      <xdr:col>76</xdr:col>
      <xdr:colOff>165100</xdr:colOff>
      <xdr:row>93</xdr:row>
      <xdr:rowOff>141503</xdr:rowOff>
    </xdr:to>
    <xdr:sp macro="" textlink="">
      <xdr:nvSpPr>
        <xdr:cNvPr id="714" name="楕円 713"/>
        <xdr:cNvSpPr/>
      </xdr:nvSpPr>
      <xdr:spPr>
        <a:xfrm>
          <a:off x="14541500" y="159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158030</xdr:rowOff>
    </xdr:from>
    <xdr:ext cx="534377" cy="259045"/>
    <xdr:sp macro="" textlink="">
      <xdr:nvSpPr>
        <xdr:cNvPr id="715" name="テキスト ボックス 714"/>
        <xdr:cNvSpPr txBox="1"/>
      </xdr:nvSpPr>
      <xdr:spPr>
        <a:xfrm>
          <a:off x="14325111" y="1575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125509</xdr:rowOff>
    </xdr:from>
    <xdr:to>
      <xdr:col>72</xdr:col>
      <xdr:colOff>38100</xdr:colOff>
      <xdr:row>94</xdr:row>
      <xdr:rowOff>55659</xdr:rowOff>
    </xdr:to>
    <xdr:sp macro="" textlink="">
      <xdr:nvSpPr>
        <xdr:cNvPr id="716" name="楕円 715"/>
        <xdr:cNvSpPr/>
      </xdr:nvSpPr>
      <xdr:spPr>
        <a:xfrm>
          <a:off x="13652500" y="160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72186</xdr:rowOff>
    </xdr:from>
    <xdr:ext cx="534377" cy="259045"/>
    <xdr:sp macro="" textlink="">
      <xdr:nvSpPr>
        <xdr:cNvPr id="717" name="テキスト ボックス 716"/>
        <xdr:cNvSpPr txBox="1"/>
      </xdr:nvSpPr>
      <xdr:spPr>
        <a:xfrm>
          <a:off x="13436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128481</xdr:rowOff>
    </xdr:from>
    <xdr:to>
      <xdr:col>67</xdr:col>
      <xdr:colOff>101600</xdr:colOff>
      <xdr:row>94</xdr:row>
      <xdr:rowOff>58631</xdr:rowOff>
    </xdr:to>
    <xdr:sp macro="" textlink="">
      <xdr:nvSpPr>
        <xdr:cNvPr id="718" name="楕円 717"/>
        <xdr:cNvSpPr/>
      </xdr:nvSpPr>
      <xdr:spPr>
        <a:xfrm>
          <a:off x="12763500" y="160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75158</xdr:rowOff>
    </xdr:from>
    <xdr:ext cx="534377" cy="259045"/>
    <xdr:sp macro="" textlink="">
      <xdr:nvSpPr>
        <xdr:cNvPr id="719" name="テキスト ボックス 718"/>
        <xdr:cNvSpPr txBox="1"/>
      </xdr:nvSpPr>
      <xdr:spPr>
        <a:xfrm>
          <a:off x="12547111" y="1584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a:t>
          </a:r>
          <a:r>
            <a:rPr kumimoji="1" lang="en-US" altLang="ja-JP" sz="1300">
              <a:latin typeface="ＭＳ Ｐゴシック" panose="020B0600070205080204" pitchFamily="50" charset="-128"/>
              <a:ea typeface="ＭＳ Ｐゴシック" panose="020B0600070205080204" pitchFamily="50" charset="-128"/>
            </a:rPr>
            <a:t>116,957</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29,016</a:t>
          </a:r>
          <a:r>
            <a:rPr kumimoji="1" lang="ja-JP" altLang="en-US" sz="1300">
              <a:latin typeface="ＭＳ Ｐゴシック" panose="020B0600070205080204" pitchFamily="50" charset="-128"/>
              <a:ea typeface="ＭＳ Ｐゴシック" panose="020B0600070205080204" pitchFamily="50" charset="-128"/>
            </a:rPr>
            <a:t>円高くなっているのは、教育費からコミュニティ部分を総務費に移したことにより高止まりとなっている。商工費が住民一人当たり</a:t>
          </a:r>
          <a:r>
            <a:rPr kumimoji="1" lang="en-US" altLang="ja-JP" sz="1300">
              <a:latin typeface="ＭＳ Ｐゴシック" panose="020B0600070205080204" pitchFamily="50" charset="-128"/>
              <a:ea typeface="ＭＳ Ｐゴシック" panose="020B0600070205080204" pitchFamily="50" charset="-128"/>
            </a:rPr>
            <a:t>38,357</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23,291</a:t>
          </a:r>
          <a:r>
            <a:rPr kumimoji="1" lang="ja-JP" altLang="en-US" sz="1300">
              <a:latin typeface="ＭＳ Ｐゴシック" panose="020B0600070205080204" pitchFamily="50" charset="-128"/>
              <a:ea typeface="ＭＳ Ｐゴシック" panose="020B0600070205080204" pitchFamily="50" charset="-128"/>
            </a:rPr>
            <a:t>円高くなっているのは、八幡平温泉郷引湯管等整備事業が主な要因となっている。公債費が住民一人当たり</a:t>
          </a:r>
          <a:r>
            <a:rPr kumimoji="1" lang="en-US" altLang="ja-JP" sz="1300">
              <a:latin typeface="ＭＳ Ｐゴシック" panose="020B0600070205080204" pitchFamily="50" charset="-128"/>
              <a:ea typeface="ＭＳ Ｐゴシック" panose="020B0600070205080204" pitchFamily="50" charset="-128"/>
            </a:rPr>
            <a:t>109,076</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41,220</a:t>
          </a:r>
          <a:r>
            <a:rPr kumimoji="1" lang="ja-JP" altLang="en-US" sz="1300">
              <a:latin typeface="ＭＳ Ｐゴシック" panose="020B0600070205080204" pitchFamily="50" charset="-128"/>
              <a:ea typeface="ＭＳ Ｐゴシック" panose="020B0600070205080204" pitchFamily="50" charset="-128"/>
            </a:rPr>
            <a:t>円高くなっているのは、合併特例債充当事業が主な要因となっている。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実質収支は黒字を維持しているが、普通交付税の段階的縮減が始まり、財政調整基金を取り崩したことにより実質単年度収支は</a:t>
          </a:r>
          <a:r>
            <a:rPr kumimoji="1" lang="en-US" altLang="ja-JP" sz="1400">
              <a:latin typeface="ＭＳ ゴシック" pitchFamily="49" charset="-128"/>
              <a:ea typeface="ＭＳ ゴシック" pitchFamily="49" charset="-128"/>
            </a:rPr>
            <a:t>763</a:t>
          </a:r>
          <a:r>
            <a:rPr kumimoji="1" lang="ja-JP" altLang="en-US" sz="1400">
              <a:latin typeface="ＭＳ ゴシック" pitchFamily="49" charset="-128"/>
              <a:ea typeface="ＭＳ ゴシック" pitchFamily="49" charset="-128"/>
            </a:rPr>
            <a:t>百万円の赤字で２年度続けて赤字となり、標準財政規模に対する実質単年度収支の比率も低下した。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年度から連結実質赤字比率は、黒字となっている。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21933236</v>
      </c>
      <c r="BO4" s="441"/>
      <c r="BP4" s="441"/>
      <c r="BQ4" s="441"/>
      <c r="BR4" s="441"/>
      <c r="BS4" s="441"/>
      <c r="BT4" s="441"/>
      <c r="BU4" s="442"/>
      <c r="BV4" s="440">
        <v>21308994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4.2</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21270876</v>
      </c>
      <c r="BO5" s="446"/>
      <c r="BP5" s="446"/>
      <c r="BQ5" s="446"/>
      <c r="BR5" s="446"/>
      <c r="BS5" s="446"/>
      <c r="BT5" s="446"/>
      <c r="BU5" s="447"/>
      <c r="BV5" s="445">
        <v>20400788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92.6</v>
      </c>
      <c r="CU5" s="416"/>
      <c r="CV5" s="416"/>
      <c r="CW5" s="416"/>
      <c r="CX5" s="416"/>
      <c r="CY5" s="416"/>
      <c r="CZ5" s="416"/>
      <c r="DA5" s="417"/>
      <c r="DB5" s="415">
        <v>88.6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662360</v>
      </c>
      <c r="BO6" s="446"/>
      <c r="BP6" s="446"/>
      <c r="BQ6" s="446"/>
      <c r="BR6" s="446"/>
      <c r="BS6" s="446"/>
      <c r="BT6" s="446"/>
      <c r="BU6" s="447"/>
      <c r="BV6" s="445">
        <v>908206</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96.7</v>
      </c>
      <c r="CU6" s="596"/>
      <c r="CV6" s="596"/>
      <c r="CW6" s="596"/>
      <c r="CX6" s="596"/>
      <c r="CY6" s="596"/>
      <c r="CZ6" s="596"/>
      <c r="DA6" s="597"/>
      <c r="DB6" s="595">
        <v>92.5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167566</v>
      </c>
      <c r="BO7" s="446"/>
      <c r="BP7" s="446"/>
      <c r="BQ7" s="446"/>
      <c r="BR7" s="446"/>
      <c r="BS7" s="446"/>
      <c r="BT7" s="446"/>
      <c r="BU7" s="447"/>
      <c r="BV7" s="445">
        <v>365356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11865291</v>
      </c>
      <c r="CU7" s="446"/>
      <c r="CV7" s="446"/>
      <c r="CW7" s="446"/>
      <c r="CX7" s="446"/>
      <c r="CY7" s="446"/>
      <c r="CZ7" s="446"/>
      <c r="DA7" s="447"/>
      <c r="DB7" s="445">
        <v>12172933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494794</v>
      </c>
      <c r="BO8" s="446"/>
      <c r="BP8" s="446"/>
      <c r="BQ8" s="446"/>
      <c r="BR8" s="446"/>
      <c r="BS8" s="446"/>
      <c r="BT8" s="446"/>
      <c r="BU8" s="447"/>
      <c r="BV8" s="445">
        <v>542850</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0.28999999999999998</v>
      </c>
      <c r="CU8" s="559"/>
      <c r="CV8" s="559"/>
      <c r="CW8" s="559"/>
      <c r="CX8" s="559"/>
      <c r="CY8" s="559"/>
      <c r="CZ8" s="559"/>
      <c r="DA8" s="560"/>
      <c r="DB8" s="558">
        <v>0.28999999999999998</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26355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-48056</v>
      </c>
      <c r="BO9" s="446"/>
      <c r="BP9" s="446"/>
      <c r="BQ9" s="446"/>
      <c r="BR9" s="446"/>
      <c r="BS9" s="446"/>
      <c r="BT9" s="446"/>
      <c r="BU9" s="447"/>
      <c r="BV9" s="445">
        <v>-141347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19.3</v>
      </c>
      <c r="CU9" s="416"/>
      <c r="CV9" s="416"/>
      <c r="CW9" s="416"/>
      <c r="CX9" s="416"/>
      <c r="CY9" s="416"/>
      <c r="CZ9" s="416"/>
      <c r="DA9" s="417"/>
      <c r="DB9" s="415">
        <v>18.899999999999999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28680</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273539</v>
      </c>
      <c r="BO10" s="446"/>
      <c r="BP10" s="446"/>
      <c r="BQ10" s="446"/>
      <c r="BR10" s="446"/>
      <c r="BS10" s="446"/>
      <c r="BT10" s="446"/>
      <c r="BU10" s="447"/>
      <c r="BV10" s="445">
        <v>345199</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26287</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99</v>
      </c>
      <c r="AV12" s="503"/>
      <c r="AW12" s="503"/>
      <c r="AX12" s="503"/>
      <c r="AY12" s="425" t="s">
        <v>130</v>
      </c>
      <c r="AZ12" s="426"/>
      <c r="BA12" s="426"/>
      <c r="BB12" s="426"/>
      <c r="BC12" s="426"/>
      <c r="BD12" s="426"/>
      <c r="BE12" s="426"/>
      <c r="BF12" s="426"/>
      <c r="BG12" s="426"/>
      <c r="BH12" s="426"/>
      <c r="BI12" s="426"/>
      <c r="BJ12" s="426"/>
      <c r="BK12" s="426"/>
      <c r="BL12" s="426"/>
      <c r="BM12" s="427"/>
      <c r="BN12" s="445">
        <v>988250</v>
      </c>
      <c r="BO12" s="446"/>
      <c r="BP12" s="446"/>
      <c r="BQ12" s="446"/>
      <c r="BR12" s="446"/>
      <c r="BS12" s="446"/>
      <c r="BT12" s="446"/>
      <c r="BU12" s="447"/>
      <c r="BV12" s="445">
        <v>943941</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26128</v>
      </c>
      <c r="S13" s="549"/>
      <c r="T13" s="549"/>
      <c r="U13" s="549"/>
      <c r="V13" s="550"/>
      <c r="W13" s="536" t="s">
        <v>134</v>
      </c>
      <c r="X13" s="458"/>
      <c r="Y13" s="458"/>
      <c r="Z13" s="458"/>
      <c r="AA13" s="458"/>
      <c r="AB13" s="459"/>
      <c r="AC13" s="421">
        <v>3222</v>
      </c>
      <c r="AD13" s="422"/>
      <c r="AE13" s="422"/>
      <c r="AF13" s="422"/>
      <c r="AG13" s="423"/>
      <c r="AH13" s="421">
        <v>3363</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-762767</v>
      </c>
      <c r="BO13" s="446"/>
      <c r="BP13" s="446"/>
      <c r="BQ13" s="446"/>
      <c r="BR13" s="446"/>
      <c r="BS13" s="446"/>
      <c r="BT13" s="446"/>
      <c r="BU13" s="447"/>
      <c r="BV13" s="445">
        <v>-740089</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12.7</v>
      </c>
      <c r="CU13" s="416"/>
      <c r="CV13" s="416"/>
      <c r="CW13" s="416"/>
      <c r="CX13" s="416"/>
      <c r="CY13" s="416"/>
      <c r="CZ13" s="416"/>
      <c r="DA13" s="417"/>
      <c r="DB13" s="415">
        <v>10.9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26679</v>
      </c>
      <c r="S14" s="549"/>
      <c r="T14" s="549"/>
      <c r="U14" s="549"/>
      <c r="V14" s="550"/>
      <c r="W14" s="551"/>
      <c r="X14" s="461"/>
      <c r="Y14" s="461"/>
      <c r="Z14" s="461"/>
      <c r="AA14" s="461"/>
      <c r="AB14" s="462"/>
      <c r="AC14" s="541">
        <v>23.3</v>
      </c>
      <c r="AD14" s="542"/>
      <c r="AE14" s="542"/>
      <c r="AF14" s="542"/>
      <c r="AG14" s="543"/>
      <c r="AH14" s="541">
        <v>23.5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8.6</v>
      </c>
      <c r="CU14" s="553"/>
      <c r="CV14" s="553"/>
      <c r="CW14" s="553"/>
      <c r="CX14" s="553"/>
      <c r="CY14" s="553"/>
      <c r="CZ14" s="553"/>
      <c r="DA14" s="554"/>
      <c r="DB14" s="552">
        <v>6.4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26550</v>
      </c>
      <c r="S15" s="549"/>
      <c r="T15" s="549"/>
      <c r="U15" s="549"/>
      <c r="V15" s="550"/>
      <c r="W15" s="536" t="s">
        <v>141</v>
      </c>
      <c r="X15" s="458"/>
      <c r="Y15" s="458"/>
      <c r="Z15" s="458"/>
      <c r="AA15" s="458"/>
      <c r="AB15" s="459"/>
      <c r="AC15" s="421">
        <v>3486</v>
      </c>
      <c r="AD15" s="422"/>
      <c r="AE15" s="422"/>
      <c r="AF15" s="422"/>
      <c r="AG15" s="423"/>
      <c r="AH15" s="421">
        <v>3631</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2955771</v>
      </c>
      <c r="BO15" s="441"/>
      <c r="BP15" s="441"/>
      <c r="BQ15" s="441"/>
      <c r="BR15" s="441"/>
      <c r="BS15" s="441"/>
      <c r="BT15" s="441"/>
      <c r="BU15" s="442"/>
      <c r="BV15" s="440">
        <v>2911393</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25.2</v>
      </c>
      <c r="AD16" s="542"/>
      <c r="AE16" s="542"/>
      <c r="AF16" s="542"/>
      <c r="AG16" s="543"/>
      <c r="AH16" s="541">
        <v>25.4</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10140904</v>
      </c>
      <c r="BO16" s="446"/>
      <c r="BP16" s="446"/>
      <c r="BQ16" s="446"/>
      <c r="BR16" s="446"/>
      <c r="BS16" s="446"/>
      <c r="BT16" s="446"/>
      <c r="BU16" s="447"/>
      <c r="BV16" s="445">
        <v>10199167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7122</v>
      </c>
      <c r="AD17" s="422"/>
      <c r="AE17" s="422"/>
      <c r="AF17" s="422"/>
      <c r="AG17" s="423"/>
      <c r="AH17" s="421">
        <v>7297</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3731847</v>
      </c>
      <c r="BO17" s="446"/>
      <c r="BP17" s="446"/>
      <c r="BQ17" s="446"/>
      <c r="BR17" s="446"/>
      <c r="BS17" s="446"/>
      <c r="BT17" s="446"/>
      <c r="BU17" s="447"/>
      <c r="BV17" s="445">
        <v>3659145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862.3</v>
      </c>
      <c r="M18" s="510"/>
      <c r="N18" s="510"/>
      <c r="O18" s="510"/>
      <c r="P18" s="510"/>
      <c r="Q18" s="510"/>
      <c r="R18" s="511"/>
      <c r="S18" s="511"/>
      <c r="T18" s="511"/>
      <c r="U18" s="511"/>
      <c r="V18" s="512"/>
      <c r="W18" s="526"/>
      <c r="X18" s="527"/>
      <c r="Y18" s="527"/>
      <c r="Z18" s="527"/>
      <c r="AA18" s="527"/>
      <c r="AB18" s="537"/>
      <c r="AC18" s="409">
        <v>51.5</v>
      </c>
      <c r="AD18" s="410"/>
      <c r="AE18" s="410"/>
      <c r="AF18" s="410"/>
      <c r="AG18" s="513"/>
      <c r="AH18" s="409">
        <v>51.1</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11180526</v>
      </c>
      <c r="BO18" s="446"/>
      <c r="BP18" s="446"/>
      <c r="BQ18" s="446"/>
      <c r="BR18" s="446"/>
      <c r="BS18" s="446"/>
      <c r="BT18" s="446"/>
      <c r="BU18" s="447"/>
      <c r="BV18" s="445">
        <v>10962979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14720785</v>
      </c>
      <c r="BO19" s="446"/>
      <c r="BP19" s="446"/>
      <c r="BQ19" s="446"/>
      <c r="BR19" s="446"/>
      <c r="BS19" s="446"/>
      <c r="BT19" s="446"/>
      <c r="BU19" s="447"/>
      <c r="BV19" s="445">
        <v>14789363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9429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17409269</v>
      </c>
      <c r="BO23" s="446"/>
      <c r="BP23" s="446"/>
      <c r="BQ23" s="446"/>
      <c r="BR23" s="446"/>
      <c r="BS23" s="446"/>
      <c r="BT23" s="446"/>
      <c r="BU23" s="447"/>
      <c r="BV23" s="445">
        <v>17843343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7760</v>
      </c>
      <c r="R24" s="422"/>
      <c r="S24" s="422"/>
      <c r="T24" s="422"/>
      <c r="U24" s="422"/>
      <c r="V24" s="423"/>
      <c r="W24" s="487"/>
      <c r="X24" s="478"/>
      <c r="Y24" s="479"/>
      <c r="Z24" s="418" t="s">
        <v>165</v>
      </c>
      <c r="AA24" s="419"/>
      <c r="AB24" s="419"/>
      <c r="AC24" s="419"/>
      <c r="AD24" s="419"/>
      <c r="AE24" s="419"/>
      <c r="AF24" s="419"/>
      <c r="AG24" s="420"/>
      <c r="AH24" s="421">
        <v>283</v>
      </c>
      <c r="AI24" s="422"/>
      <c r="AJ24" s="422"/>
      <c r="AK24" s="422"/>
      <c r="AL24" s="423"/>
      <c r="AM24" s="421">
        <v>863999</v>
      </c>
      <c r="AN24" s="422"/>
      <c r="AO24" s="422"/>
      <c r="AP24" s="422"/>
      <c r="AQ24" s="422"/>
      <c r="AR24" s="423"/>
      <c r="AS24" s="421">
        <v>3053</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15849638</v>
      </c>
      <c r="BO24" s="446"/>
      <c r="BP24" s="446"/>
      <c r="BQ24" s="446"/>
      <c r="BR24" s="446"/>
      <c r="BS24" s="446"/>
      <c r="BT24" s="446"/>
      <c r="BU24" s="447"/>
      <c r="BV24" s="445">
        <v>16390733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6200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5615218</v>
      </c>
      <c r="BO25" s="441"/>
      <c r="BP25" s="441"/>
      <c r="BQ25" s="441"/>
      <c r="BR25" s="441"/>
      <c r="BS25" s="441"/>
      <c r="BT25" s="441"/>
      <c r="BU25" s="442"/>
      <c r="BV25" s="440">
        <v>3479064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172</v>
      </c>
      <c r="F26" s="419"/>
      <c r="G26" s="419"/>
      <c r="H26" s="419"/>
      <c r="I26" s="419"/>
      <c r="J26" s="419"/>
      <c r="K26" s="420"/>
      <c r="L26" s="421">
        <v>1</v>
      </c>
      <c r="M26" s="422"/>
      <c r="N26" s="422"/>
      <c r="O26" s="422"/>
      <c r="P26" s="423"/>
      <c r="Q26" s="421">
        <v>5720</v>
      </c>
      <c r="R26" s="422"/>
      <c r="S26" s="422"/>
      <c r="T26" s="422"/>
      <c r="U26" s="422"/>
      <c r="V26" s="423"/>
      <c r="W26" s="487"/>
      <c r="X26" s="478"/>
      <c r="Y26" s="479"/>
      <c r="Z26" s="418" t="s">
        <v>173</v>
      </c>
      <c r="AA26" s="500"/>
      <c r="AB26" s="500"/>
      <c r="AC26" s="500"/>
      <c r="AD26" s="500"/>
      <c r="AE26" s="500"/>
      <c r="AF26" s="500"/>
      <c r="AG26" s="501"/>
      <c r="AH26" s="421">
        <v>35</v>
      </c>
      <c r="AI26" s="422"/>
      <c r="AJ26" s="422"/>
      <c r="AK26" s="422"/>
      <c r="AL26" s="423"/>
      <c r="AM26" s="421">
        <v>105805</v>
      </c>
      <c r="AN26" s="422"/>
      <c r="AO26" s="422"/>
      <c r="AP26" s="422"/>
      <c r="AQ26" s="422"/>
      <c r="AR26" s="423"/>
      <c r="AS26" s="421">
        <v>3023</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175</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176</v>
      </c>
      <c r="F27" s="419"/>
      <c r="G27" s="419"/>
      <c r="H27" s="419"/>
      <c r="I27" s="419"/>
      <c r="J27" s="419"/>
      <c r="K27" s="420"/>
      <c r="L27" s="421">
        <v>1</v>
      </c>
      <c r="M27" s="422"/>
      <c r="N27" s="422"/>
      <c r="O27" s="422"/>
      <c r="P27" s="423"/>
      <c r="Q27" s="421">
        <v>3510</v>
      </c>
      <c r="R27" s="422"/>
      <c r="S27" s="422"/>
      <c r="T27" s="422"/>
      <c r="U27" s="422"/>
      <c r="V27" s="423"/>
      <c r="W27" s="487"/>
      <c r="X27" s="478"/>
      <c r="Y27" s="479"/>
      <c r="Z27" s="418" t="s">
        <v>177</v>
      </c>
      <c r="AA27" s="419"/>
      <c r="AB27" s="419"/>
      <c r="AC27" s="419"/>
      <c r="AD27" s="419"/>
      <c r="AE27" s="419"/>
      <c r="AF27" s="419"/>
      <c r="AG27" s="420"/>
      <c r="AH27" s="421">
        <v>2</v>
      </c>
      <c r="AI27" s="422"/>
      <c r="AJ27" s="422"/>
      <c r="AK27" s="422"/>
      <c r="AL27" s="423"/>
      <c r="AM27" s="421" t="s">
        <v>178</v>
      </c>
      <c r="AN27" s="422"/>
      <c r="AO27" s="422"/>
      <c r="AP27" s="422"/>
      <c r="AQ27" s="422"/>
      <c r="AR27" s="423"/>
      <c r="AS27" s="421" t="s">
        <v>179</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v>200000</v>
      </c>
      <c r="BO27" s="449"/>
      <c r="BP27" s="449"/>
      <c r="BQ27" s="449"/>
      <c r="BR27" s="449"/>
      <c r="BS27" s="449"/>
      <c r="BT27" s="449"/>
      <c r="BU27" s="450"/>
      <c r="BV27" s="448">
        <v>200000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181</v>
      </c>
      <c r="F28" s="419"/>
      <c r="G28" s="419"/>
      <c r="H28" s="419"/>
      <c r="I28" s="419"/>
      <c r="J28" s="419"/>
      <c r="K28" s="420"/>
      <c r="L28" s="421">
        <v>1</v>
      </c>
      <c r="M28" s="422"/>
      <c r="N28" s="422"/>
      <c r="O28" s="422"/>
      <c r="P28" s="423"/>
      <c r="Q28" s="421">
        <v>2840</v>
      </c>
      <c r="R28" s="422"/>
      <c r="S28" s="422"/>
      <c r="T28" s="422"/>
      <c r="U28" s="422"/>
      <c r="V28" s="423"/>
      <c r="W28" s="487"/>
      <c r="X28" s="478"/>
      <c r="Y28" s="479"/>
      <c r="Z28" s="418" t="s">
        <v>182</v>
      </c>
      <c r="AA28" s="419"/>
      <c r="AB28" s="419"/>
      <c r="AC28" s="419"/>
      <c r="AD28" s="419"/>
      <c r="AE28" s="419"/>
      <c r="AF28" s="419"/>
      <c r="AG28" s="420"/>
      <c r="AH28" s="421" t="s">
        <v>124</v>
      </c>
      <c r="AI28" s="422"/>
      <c r="AJ28" s="422"/>
      <c r="AK28" s="422"/>
      <c r="AL28" s="423"/>
      <c r="AM28" s="421" t="s">
        <v>170</v>
      </c>
      <c r="AN28" s="422"/>
      <c r="AO28" s="422"/>
      <c r="AP28" s="422"/>
      <c r="AQ28" s="422"/>
      <c r="AR28" s="423"/>
      <c r="AS28" s="421" t="s">
        <v>170</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3917071</v>
      </c>
      <c r="BO28" s="441"/>
      <c r="BP28" s="441"/>
      <c r="BQ28" s="441"/>
      <c r="BR28" s="441"/>
      <c r="BS28" s="441"/>
      <c r="BT28" s="441"/>
      <c r="BU28" s="442"/>
      <c r="BV28" s="440">
        <v>4631782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184</v>
      </c>
      <c r="F29" s="419"/>
      <c r="G29" s="419"/>
      <c r="H29" s="419"/>
      <c r="I29" s="419"/>
      <c r="J29" s="419"/>
      <c r="K29" s="420"/>
      <c r="L29" s="421">
        <v>20</v>
      </c>
      <c r="M29" s="422"/>
      <c r="N29" s="422"/>
      <c r="O29" s="422"/>
      <c r="P29" s="423"/>
      <c r="Q29" s="421">
        <v>2710</v>
      </c>
      <c r="R29" s="422"/>
      <c r="S29" s="422"/>
      <c r="T29" s="422"/>
      <c r="U29" s="422"/>
      <c r="V29" s="423"/>
      <c r="W29" s="488"/>
      <c r="X29" s="489"/>
      <c r="Y29" s="490"/>
      <c r="Z29" s="418" t="s">
        <v>185</v>
      </c>
      <c r="AA29" s="419"/>
      <c r="AB29" s="419"/>
      <c r="AC29" s="419"/>
      <c r="AD29" s="419"/>
      <c r="AE29" s="419"/>
      <c r="AF29" s="419"/>
      <c r="AG29" s="420"/>
      <c r="AH29" s="421">
        <v>285</v>
      </c>
      <c r="AI29" s="422"/>
      <c r="AJ29" s="422"/>
      <c r="AK29" s="422"/>
      <c r="AL29" s="423"/>
      <c r="AM29" s="421">
        <v>872149</v>
      </c>
      <c r="AN29" s="422"/>
      <c r="AO29" s="422"/>
      <c r="AP29" s="422"/>
      <c r="AQ29" s="422"/>
      <c r="AR29" s="423"/>
      <c r="AS29" s="421">
        <v>3060</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2249720</v>
      </c>
      <c r="BO29" s="446"/>
      <c r="BP29" s="446"/>
      <c r="BQ29" s="446"/>
      <c r="BR29" s="446"/>
      <c r="BS29" s="446"/>
      <c r="BT29" s="446"/>
      <c r="BU29" s="447"/>
      <c r="BV29" s="445">
        <v>2475349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96.2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4559711</v>
      </c>
      <c r="BO30" s="449"/>
      <c r="BP30" s="449"/>
      <c r="BQ30" s="449"/>
      <c r="BR30" s="449"/>
      <c r="BS30" s="449"/>
      <c r="BT30" s="449"/>
      <c r="BU30" s="450"/>
      <c r="BV30" s="448">
        <v>4289169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194</v>
      </c>
      <c r="D33" s="408"/>
      <c r="E33" s="407" t="s">
        <v>195</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194</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194</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盛岡地区広域消防組合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国民健康保険特別会計（診療施設勘定）</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西根病院事業会計</v>
      </c>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盛岡北部行政事務組合（一般会計）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IF('各会計、関係団体の財政状況及び健全化判断比率'!B35="","",'各会計、関係団体の財政状況及び健全化判断比率'!B35)</f>
        <v>浄化槽事業特別会計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盛岡北部行政事務組合（特別会計）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岩手県市町村総合事務組合（一般会計）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岩手県市町村総合事務組合（特別会計）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岩手県後期高齢者医療広域連合（一般会計）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岩手県後期高齢者医療広域連合（特別会計）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9UPptNhIOVwzVsIrRHFJjwCOG7hplgrJg9UTKO4Zr0FBskQKo3HeJ0EsfVbcHkj+DdShp+SNS6swrd0MoVqQlw==" saltValue="BfuKHTsjS7ax50Emuali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27" t="s">
        <v>565</v>
      </c>
      <c r="D34" s="1227"/>
      <c r="E34" s="1228"/>
      <c r="F34" s="32">
        <v>9.24</v>
      </c>
      <c r="G34" s="33">
        <v>9.4700000000000006</v>
      </c>
      <c r="H34" s="33">
        <v>9.64</v>
      </c>
      <c r="I34" s="33">
        <v>10.130000000000001</v>
      </c>
      <c r="J34" s="34">
        <v>10.84</v>
      </c>
      <c r="K34" s="22"/>
      <c r="L34" s="22"/>
      <c r="M34" s="22"/>
      <c r="N34" s="22"/>
      <c r="O34" s="22"/>
      <c r="P34" s="22"/>
    </row>
    <row r="35" spans="1:16" ht="39" customHeight="1">
      <c r="A35" s="22"/>
      <c r="B35" s="35"/>
      <c r="C35" s="1221" t="s">
        <v>566</v>
      </c>
      <c r="D35" s="1222"/>
      <c r="E35" s="1223"/>
      <c r="F35" s="36">
        <v>8.5500000000000007</v>
      </c>
      <c r="G35" s="37">
        <v>7.79</v>
      </c>
      <c r="H35" s="37">
        <v>8.2200000000000006</v>
      </c>
      <c r="I35" s="37">
        <v>8.3800000000000008</v>
      </c>
      <c r="J35" s="38">
        <v>9.5399999999999991</v>
      </c>
      <c r="K35" s="22"/>
      <c r="L35" s="22"/>
      <c r="M35" s="22"/>
      <c r="N35" s="22"/>
      <c r="O35" s="22"/>
      <c r="P35" s="22"/>
    </row>
    <row r="36" spans="1:16" ht="39" customHeight="1">
      <c r="A36" s="22"/>
      <c r="B36" s="35"/>
      <c r="C36" s="1221" t="s">
        <v>567</v>
      </c>
      <c r="D36" s="1222"/>
      <c r="E36" s="1223"/>
      <c r="F36" s="36">
        <v>3.28</v>
      </c>
      <c r="G36" s="37">
        <v>3.65</v>
      </c>
      <c r="H36" s="37">
        <v>5.61</v>
      </c>
      <c r="I36" s="37">
        <v>4.45</v>
      </c>
      <c r="J36" s="38">
        <v>4.17</v>
      </c>
      <c r="K36" s="22"/>
      <c r="L36" s="22"/>
      <c r="M36" s="22"/>
      <c r="N36" s="22"/>
      <c r="O36" s="22"/>
      <c r="P36" s="22"/>
    </row>
    <row r="37" spans="1:16" ht="39" customHeight="1">
      <c r="A37" s="22"/>
      <c r="B37" s="35"/>
      <c r="C37" s="1221" t="s">
        <v>568</v>
      </c>
      <c r="D37" s="1222"/>
      <c r="E37" s="1223"/>
      <c r="F37" s="36">
        <v>1.42</v>
      </c>
      <c r="G37" s="37">
        <v>1.75</v>
      </c>
      <c r="H37" s="37">
        <v>0.73</v>
      </c>
      <c r="I37" s="37">
        <v>1.1499999999999999</v>
      </c>
      <c r="J37" s="38">
        <v>0.91</v>
      </c>
      <c r="K37" s="22"/>
      <c r="L37" s="22"/>
      <c r="M37" s="22"/>
      <c r="N37" s="22"/>
      <c r="O37" s="22"/>
      <c r="P37" s="22"/>
    </row>
    <row r="38" spans="1:16" ht="39" customHeight="1">
      <c r="A38" s="22"/>
      <c r="B38" s="35"/>
      <c r="C38" s="1221" t="s">
        <v>569</v>
      </c>
      <c r="D38" s="1222"/>
      <c r="E38" s="1223"/>
      <c r="F38" s="36">
        <v>0.14000000000000001</v>
      </c>
      <c r="G38" s="37">
        <v>0.18</v>
      </c>
      <c r="H38" s="37">
        <v>0.25</v>
      </c>
      <c r="I38" s="37">
        <v>0.33</v>
      </c>
      <c r="J38" s="38">
        <v>0.21</v>
      </c>
      <c r="K38" s="22"/>
      <c r="L38" s="22"/>
      <c r="M38" s="22"/>
      <c r="N38" s="22"/>
      <c r="O38" s="22"/>
      <c r="P38" s="22"/>
    </row>
    <row r="39" spans="1:16" ht="39" customHeight="1">
      <c r="A39" s="22"/>
      <c r="B39" s="35"/>
      <c r="C39" s="1221" t="s">
        <v>570</v>
      </c>
      <c r="D39" s="1222"/>
      <c r="E39" s="1223"/>
      <c r="F39" s="36">
        <v>0.15</v>
      </c>
      <c r="G39" s="37">
        <v>0.17</v>
      </c>
      <c r="H39" s="37">
        <v>7.0000000000000007E-2</v>
      </c>
      <c r="I39" s="37">
        <v>0.15</v>
      </c>
      <c r="J39" s="38">
        <v>0.13</v>
      </c>
      <c r="K39" s="22"/>
      <c r="L39" s="22"/>
      <c r="M39" s="22"/>
      <c r="N39" s="22"/>
      <c r="O39" s="22"/>
      <c r="P39" s="22"/>
    </row>
    <row r="40" spans="1:16" ht="39" customHeight="1">
      <c r="A40" s="22"/>
      <c r="B40" s="35"/>
      <c r="C40" s="1221" t="s">
        <v>571</v>
      </c>
      <c r="D40" s="1222"/>
      <c r="E40" s="1223"/>
      <c r="F40" s="36">
        <v>0.18</v>
      </c>
      <c r="G40" s="37">
        <v>0.12</v>
      </c>
      <c r="H40" s="37">
        <v>0.12</v>
      </c>
      <c r="I40" s="37">
        <v>0.1</v>
      </c>
      <c r="J40" s="38">
        <v>0.13</v>
      </c>
      <c r="K40" s="22"/>
      <c r="L40" s="22"/>
      <c r="M40" s="22"/>
      <c r="N40" s="22"/>
      <c r="O40" s="22"/>
      <c r="P40" s="22"/>
    </row>
    <row r="41" spans="1:16" ht="39" customHeight="1">
      <c r="A41" s="22"/>
      <c r="B41" s="35"/>
      <c r="C41" s="1221" t="s">
        <v>572</v>
      </c>
      <c r="D41" s="1222"/>
      <c r="E41" s="1223"/>
      <c r="F41" s="36">
        <v>7.0000000000000007E-2</v>
      </c>
      <c r="G41" s="37">
        <v>0.04</v>
      </c>
      <c r="H41" s="37">
        <v>0.03</v>
      </c>
      <c r="I41" s="37">
        <v>0.04</v>
      </c>
      <c r="J41" s="38">
        <v>0.04</v>
      </c>
      <c r="K41" s="22"/>
      <c r="L41" s="22"/>
      <c r="M41" s="22"/>
      <c r="N41" s="22"/>
      <c r="O41" s="22"/>
      <c r="P41" s="22"/>
    </row>
    <row r="42" spans="1:16" ht="39" customHeight="1">
      <c r="A42" s="22"/>
      <c r="B42" s="39"/>
      <c r="C42" s="1221" t="s">
        <v>573</v>
      </c>
      <c r="D42" s="1222"/>
      <c r="E42" s="1223"/>
      <c r="F42" s="36" t="s">
        <v>516</v>
      </c>
      <c r="G42" s="37" t="s">
        <v>516</v>
      </c>
      <c r="H42" s="37" t="s">
        <v>516</v>
      </c>
      <c r="I42" s="37" t="s">
        <v>516</v>
      </c>
      <c r="J42" s="38" t="s">
        <v>516</v>
      </c>
      <c r="K42" s="22"/>
      <c r="L42" s="22"/>
      <c r="M42" s="22"/>
      <c r="N42" s="22"/>
      <c r="O42" s="22"/>
      <c r="P42" s="22"/>
    </row>
    <row r="43" spans="1:16" ht="39" customHeight="1" thickBot="1">
      <c r="A43" s="22"/>
      <c r="B43" s="40"/>
      <c r="C43" s="1224" t="s">
        <v>574</v>
      </c>
      <c r="D43" s="1225"/>
      <c r="E43" s="1226"/>
      <c r="F43" s="41">
        <v>0.01</v>
      </c>
      <c r="G43" s="42">
        <v>0.02</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wPp1tqUaVNaI8P7T7FwmPyYu10HOPPRQ6z9yNsK6laKza2c3GIR/Yu0zCQ0pjZ88sFuAmnMzHz+kLKnmdeKQg==" saltValue="7H+zalBSqO1n0UjCGScb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7" t="s">
        <v>11</v>
      </c>
      <c r="C45" s="1238"/>
      <c r="D45" s="58"/>
      <c r="E45" s="1243" t="s">
        <v>12</v>
      </c>
      <c r="F45" s="1243"/>
      <c r="G45" s="1243"/>
      <c r="H45" s="1243"/>
      <c r="I45" s="1243"/>
      <c r="J45" s="1244"/>
      <c r="K45" s="59">
        <v>2427</v>
      </c>
      <c r="L45" s="60">
        <v>2416</v>
      </c>
      <c r="M45" s="60">
        <v>2589</v>
      </c>
      <c r="N45" s="60">
        <v>2799</v>
      </c>
      <c r="O45" s="61">
        <v>2867</v>
      </c>
      <c r="P45" s="48"/>
      <c r="Q45" s="48"/>
      <c r="R45" s="48"/>
      <c r="S45" s="48"/>
      <c r="T45" s="48"/>
      <c r="U45" s="48"/>
    </row>
    <row r="46" spans="1:21" ht="30.75" customHeight="1">
      <c r="A46" s="48"/>
      <c r="B46" s="1239"/>
      <c r="C46" s="1240"/>
      <c r="D46" s="62"/>
      <c r="E46" s="1231" t="s">
        <v>13</v>
      </c>
      <c r="F46" s="1231"/>
      <c r="G46" s="1231"/>
      <c r="H46" s="1231"/>
      <c r="I46" s="1231"/>
      <c r="J46" s="1232"/>
      <c r="K46" s="63" t="s">
        <v>516</v>
      </c>
      <c r="L46" s="64" t="s">
        <v>516</v>
      </c>
      <c r="M46" s="64" t="s">
        <v>516</v>
      </c>
      <c r="N46" s="64" t="s">
        <v>516</v>
      </c>
      <c r="O46" s="65" t="s">
        <v>516</v>
      </c>
      <c r="P46" s="48"/>
      <c r="Q46" s="48"/>
      <c r="R46" s="48"/>
      <c r="S46" s="48"/>
      <c r="T46" s="48"/>
      <c r="U46" s="48"/>
    </row>
    <row r="47" spans="1:21" ht="30.75" customHeight="1">
      <c r="A47" s="48"/>
      <c r="B47" s="1239"/>
      <c r="C47" s="1240"/>
      <c r="D47" s="62"/>
      <c r="E47" s="1231" t="s">
        <v>14</v>
      </c>
      <c r="F47" s="1231"/>
      <c r="G47" s="1231"/>
      <c r="H47" s="1231"/>
      <c r="I47" s="1231"/>
      <c r="J47" s="1232"/>
      <c r="K47" s="63" t="s">
        <v>516</v>
      </c>
      <c r="L47" s="64" t="s">
        <v>516</v>
      </c>
      <c r="M47" s="64" t="s">
        <v>516</v>
      </c>
      <c r="N47" s="64" t="s">
        <v>516</v>
      </c>
      <c r="O47" s="65" t="s">
        <v>516</v>
      </c>
      <c r="P47" s="48"/>
      <c r="Q47" s="48"/>
      <c r="R47" s="48"/>
      <c r="S47" s="48"/>
      <c r="T47" s="48"/>
      <c r="U47" s="48"/>
    </row>
    <row r="48" spans="1:21" ht="30.75" customHeight="1">
      <c r="A48" s="48"/>
      <c r="B48" s="1239"/>
      <c r="C48" s="1240"/>
      <c r="D48" s="62"/>
      <c r="E48" s="1231" t="s">
        <v>15</v>
      </c>
      <c r="F48" s="1231"/>
      <c r="G48" s="1231"/>
      <c r="H48" s="1231"/>
      <c r="I48" s="1231"/>
      <c r="J48" s="1232"/>
      <c r="K48" s="63">
        <v>692</v>
      </c>
      <c r="L48" s="64">
        <v>715</v>
      </c>
      <c r="M48" s="64">
        <v>724</v>
      </c>
      <c r="N48" s="64">
        <v>893</v>
      </c>
      <c r="O48" s="65">
        <v>893</v>
      </c>
      <c r="P48" s="48"/>
      <c r="Q48" s="48"/>
      <c r="R48" s="48"/>
      <c r="S48" s="48"/>
      <c r="T48" s="48"/>
      <c r="U48" s="48"/>
    </row>
    <row r="49" spans="1:21" ht="30.75" customHeight="1">
      <c r="A49" s="48"/>
      <c r="B49" s="1239"/>
      <c r="C49" s="1240"/>
      <c r="D49" s="62"/>
      <c r="E49" s="1231" t="s">
        <v>16</v>
      </c>
      <c r="F49" s="1231"/>
      <c r="G49" s="1231"/>
      <c r="H49" s="1231"/>
      <c r="I49" s="1231"/>
      <c r="J49" s="1232"/>
      <c r="K49" s="63">
        <v>8</v>
      </c>
      <c r="L49" s="64">
        <v>4</v>
      </c>
      <c r="M49" s="64">
        <v>11</v>
      </c>
      <c r="N49" s="64">
        <v>19</v>
      </c>
      <c r="O49" s="65">
        <v>45</v>
      </c>
      <c r="P49" s="48"/>
      <c r="Q49" s="48"/>
      <c r="R49" s="48"/>
      <c r="S49" s="48"/>
      <c r="T49" s="48"/>
      <c r="U49" s="48"/>
    </row>
    <row r="50" spans="1:21" ht="30.75" customHeight="1">
      <c r="A50" s="48"/>
      <c r="B50" s="1239"/>
      <c r="C50" s="1240"/>
      <c r="D50" s="62"/>
      <c r="E50" s="1231" t="s">
        <v>17</v>
      </c>
      <c r="F50" s="1231"/>
      <c r="G50" s="1231"/>
      <c r="H50" s="1231"/>
      <c r="I50" s="1231"/>
      <c r="J50" s="1232"/>
      <c r="K50" s="63">
        <v>66</v>
      </c>
      <c r="L50" s="64">
        <v>40</v>
      </c>
      <c r="M50" s="64">
        <v>34</v>
      </c>
      <c r="N50" s="64">
        <v>30</v>
      </c>
      <c r="O50" s="65">
        <v>29</v>
      </c>
      <c r="P50" s="48"/>
      <c r="Q50" s="48"/>
      <c r="R50" s="48"/>
      <c r="S50" s="48"/>
      <c r="T50" s="48"/>
      <c r="U50" s="48"/>
    </row>
    <row r="51" spans="1:21" ht="30.75" customHeight="1">
      <c r="A51" s="48"/>
      <c r="B51" s="1241"/>
      <c r="C51" s="1242"/>
      <c r="D51" s="66"/>
      <c r="E51" s="1231" t="s">
        <v>18</v>
      </c>
      <c r="F51" s="1231"/>
      <c r="G51" s="1231"/>
      <c r="H51" s="1231"/>
      <c r="I51" s="1231"/>
      <c r="J51" s="1232"/>
      <c r="K51" s="63" t="s">
        <v>516</v>
      </c>
      <c r="L51" s="64" t="s">
        <v>516</v>
      </c>
      <c r="M51" s="64" t="s">
        <v>516</v>
      </c>
      <c r="N51" s="64" t="s">
        <v>516</v>
      </c>
      <c r="O51" s="65" t="s">
        <v>516</v>
      </c>
      <c r="P51" s="48"/>
      <c r="Q51" s="48"/>
      <c r="R51" s="48"/>
      <c r="S51" s="48"/>
      <c r="T51" s="48"/>
      <c r="U51" s="48"/>
    </row>
    <row r="52" spans="1:21" ht="30.75" customHeight="1">
      <c r="A52" s="48"/>
      <c r="B52" s="1229" t="s">
        <v>19</v>
      </c>
      <c r="C52" s="1230"/>
      <c r="D52" s="66"/>
      <c r="E52" s="1231" t="s">
        <v>20</v>
      </c>
      <c r="F52" s="1231"/>
      <c r="G52" s="1231"/>
      <c r="H52" s="1231"/>
      <c r="I52" s="1231"/>
      <c r="J52" s="1232"/>
      <c r="K52" s="63">
        <v>2131</v>
      </c>
      <c r="L52" s="64">
        <v>2271</v>
      </c>
      <c r="M52" s="64">
        <v>2323</v>
      </c>
      <c r="N52" s="64">
        <v>2466</v>
      </c>
      <c r="O52" s="65">
        <v>2466</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1062</v>
      </c>
      <c r="L53" s="69">
        <v>904</v>
      </c>
      <c r="M53" s="69">
        <v>1035</v>
      </c>
      <c r="N53" s="69">
        <v>1275</v>
      </c>
      <c r="O53" s="70">
        <v>1368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KJKtwpeajfatLZQ2GztQQCz8Mt5EgYELtiKZJmAfe4jYqr1m6cKa5K06WaWKIyvpdrehQFDfJG0Mux1AzN/qw==" saltValue="TQicLbxXUKDpvvaZWXpS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558</v>
      </c>
      <c r="J40" s="79" t="s">
        <v>559</v>
      </c>
      <c r="K40" s="79" t="s">
        <v>560</v>
      </c>
      <c r="L40" s="79" t="s">
        <v>561</v>
      </c>
      <c r="M40" s="80" t="s">
        <v>562</v>
      </c>
    </row>
    <row r="41" spans="2:13" ht="27.75" customHeight="1">
      <c r="B41" s="1257" t="s">
        <v>24</v>
      </c>
      <c r="C41" s="1258"/>
      <c r="D41" s="81"/>
      <c r="E41" s="1259" t="s">
        <v>25</v>
      </c>
      <c r="F41" s="1259"/>
      <c r="G41" s="1259"/>
      <c r="H41" s="1260"/>
      <c r="I41" s="82">
        <v>18063</v>
      </c>
      <c r="J41" s="83">
        <v>19326</v>
      </c>
      <c r="K41" s="83">
        <v>18584</v>
      </c>
      <c r="L41" s="83">
        <v>17843</v>
      </c>
      <c r="M41" s="84">
        <v>17409</v>
      </c>
    </row>
    <row r="42" spans="2:13" ht="27.75" customHeight="1">
      <c r="B42" s="1247"/>
      <c r="C42" s="1248"/>
      <c r="D42" s="85"/>
      <c r="E42" s="1251" t="s">
        <v>26</v>
      </c>
      <c r="F42" s="1251"/>
      <c r="G42" s="1251"/>
      <c r="H42" s="1252"/>
      <c r="I42" s="86">
        <v>76</v>
      </c>
      <c r="J42" s="87">
        <v>52</v>
      </c>
      <c r="K42" s="87">
        <v>45</v>
      </c>
      <c r="L42" s="87">
        <v>28</v>
      </c>
      <c r="M42" s="88">
        <v>49</v>
      </c>
    </row>
    <row r="43" spans="2:13" ht="27.75" customHeight="1">
      <c r="B43" s="1247"/>
      <c r="C43" s="1248"/>
      <c r="D43" s="85"/>
      <c r="E43" s="1251" t="s">
        <v>27</v>
      </c>
      <c r="F43" s="1251"/>
      <c r="G43" s="1251"/>
      <c r="H43" s="1252"/>
      <c r="I43" s="86">
        <v>11219</v>
      </c>
      <c r="J43" s="87">
        <v>11041</v>
      </c>
      <c r="K43" s="87">
        <v>10614</v>
      </c>
      <c r="L43" s="87">
        <v>11437</v>
      </c>
      <c r="M43" s="88">
        <v>10765</v>
      </c>
    </row>
    <row r="44" spans="2:13" ht="27.75" customHeight="1">
      <c r="B44" s="1247"/>
      <c r="C44" s="1248"/>
      <c r="D44" s="85"/>
      <c r="E44" s="1251" t="s">
        <v>28</v>
      </c>
      <c r="F44" s="1251"/>
      <c r="G44" s="1251"/>
      <c r="H44" s="1252"/>
      <c r="I44" s="86">
        <v>37</v>
      </c>
      <c r="J44" s="87">
        <v>163</v>
      </c>
      <c r="K44" s="87">
        <v>585</v>
      </c>
      <c r="L44" s="87">
        <v>680</v>
      </c>
      <c r="M44" s="88">
        <v>676</v>
      </c>
    </row>
    <row r="45" spans="2:13" ht="27.75" customHeight="1">
      <c r="B45" s="1247"/>
      <c r="C45" s="1248"/>
      <c r="D45" s="85"/>
      <c r="E45" s="1251" t="s">
        <v>29</v>
      </c>
      <c r="F45" s="1251"/>
      <c r="G45" s="1251"/>
      <c r="H45" s="1252"/>
      <c r="I45" s="86">
        <v>2954</v>
      </c>
      <c r="J45" s="87">
        <v>2706</v>
      </c>
      <c r="K45" s="87">
        <v>2448</v>
      </c>
      <c r="L45" s="87">
        <v>2529</v>
      </c>
      <c r="M45" s="88">
        <v>2467</v>
      </c>
    </row>
    <row r="46" spans="2:13" ht="27.75" customHeight="1">
      <c r="B46" s="1247"/>
      <c r="C46" s="1248"/>
      <c r="D46" s="89"/>
      <c r="E46" s="1251" t="s">
        <v>30</v>
      </c>
      <c r="F46" s="1251"/>
      <c r="G46" s="1251"/>
      <c r="H46" s="1252"/>
      <c r="I46" s="86" t="s">
        <v>516</v>
      </c>
      <c r="J46" s="87" t="s">
        <v>516</v>
      </c>
      <c r="K46" s="87" t="s">
        <v>516</v>
      </c>
      <c r="L46" s="87" t="s">
        <v>516</v>
      </c>
      <c r="M46" s="88" t="s">
        <v>516</v>
      </c>
    </row>
    <row r="47" spans="2:13" ht="27.75" customHeight="1">
      <c r="B47" s="1247"/>
      <c r="C47" s="1248"/>
      <c r="D47" s="90"/>
      <c r="E47" s="1261" t="s">
        <v>31</v>
      </c>
      <c r="F47" s="1262"/>
      <c r="G47" s="1262"/>
      <c r="H47" s="1263"/>
      <c r="I47" s="86" t="s">
        <v>516</v>
      </c>
      <c r="J47" s="87" t="s">
        <v>516</v>
      </c>
      <c r="K47" s="87" t="s">
        <v>516</v>
      </c>
      <c r="L47" s="87" t="s">
        <v>516</v>
      </c>
      <c r="M47" s="88" t="s">
        <v>516</v>
      </c>
    </row>
    <row r="48" spans="2:13" ht="27.75" customHeight="1">
      <c r="B48" s="1247"/>
      <c r="C48" s="1248"/>
      <c r="D48" s="85"/>
      <c r="E48" s="1251" t="s">
        <v>32</v>
      </c>
      <c r="F48" s="1251"/>
      <c r="G48" s="1251"/>
      <c r="H48" s="1252"/>
      <c r="I48" s="86" t="s">
        <v>516</v>
      </c>
      <c r="J48" s="87" t="s">
        <v>516</v>
      </c>
      <c r="K48" s="87" t="s">
        <v>516</v>
      </c>
      <c r="L48" s="87" t="s">
        <v>516</v>
      </c>
      <c r="M48" s="88" t="s">
        <v>516</v>
      </c>
    </row>
    <row r="49" spans="2:13" ht="27.75" customHeight="1">
      <c r="B49" s="1249"/>
      <c r="C49" s="1250"/>
      <c r="D49" s="85"/>
      <c r="E49" s="1251" t="s">
        <v>33</v>
      </c>
      <c r="F49" s="1251"/>
      <c r="G49" s="1251"/>
      <c r="H49" s="1252"/>
      <c r="I49" s="86" t="s">
        <v>516</v>
      </c>
      <c r="J49" s="87" t="s">
        <v>516</v>
      </c>
      <c r="K49" s="87" t="s">
        <v>516</v>
      </c>
      <c r="L49" s="87" t="s">
        <v>516</v>
      </c>
      <c r="M49" s="88" t="s">
        <v>516</v>
      </c>
    </row>
    <row r="50" spans="2:13" ht="27.75" customHeight="1">
      <c r="B50" s="1245" t="s">
        <v>34</v>
      </c>
      <c r="C50" s="1246"/>
      <c r="D50" s="91"/>
      <c r="E50" s="1251" t="s">
        <v>35</v>
      </c>
      <c r="F50" s="1251"/>
      <c r="G50" s="1251"/>
      <c r="H50" s="1252"/>
      <c r="I50" s="86">
        <v>10027</v>
      </c>
      <c r="J50" s="87">
        <v>10126</v>
      </c>
      <c r="K50" s="87">
        <v>10381</v>
      </c>
      <c r="L50" s="87">
        <v>10186</v>
      </c>
      <c r="M50" s="88">
        <v>9501</v>
      </c>
    </row>
    <row r="51" spans="2:13" ht="27.75" customHeight="1">
      <c r="B51" s="1247"/>
      <c r="C51" s="1248"/>
      <c r="D51" s="85"/>
      <c r="E51" s="1251" t="s">
        <v>36</v>
      </c>
      <c r="F51" s="1251"/>
      <c r="G51" s="1251"/>
      <c r="H51" s="1252"/>
      <c r="I51" s="86">
        <v>102</v>
      </c>
      <c r="J51" s="87">
        <v>108</v>
      </c>
      <c r="K51" s="87">
        <v>110</v>
      </c>
      <c r="L51" s="87">
        <v>70</v>
      </c>
      <c r="M51" s="88">
        <v>58</v>
      </c>
    </row>
    <row r="52" spans="2:13" ht="27.75" customHeight="1">
      <c r="B52" s="1249"/>
      <c r="C52" s="1250"/>
      <c r="D52" s="85"/>
      <c r="E52" s="1251" t="s">
        <v>37</v>
      </c>
      <c r="F52" s="1251"/>
      <c r="G52" s="1251"/>
      <c r="H52" s="1252"/>
      <c r="I52" s="86">
        <v>21219</v>
      </c>
      <c r="J52" s="87">
        <v>22333</v>
      </c>
      <c r="K52" s="87">
        <v>22089</v>
      </c>
      <c r="L52" s="87">
        <v>21639</v>
      </c>
      <c r="M52" s="88">
        <v>20996</v>
      </c>
    </row>
    <row r="53" spans="2:13" ht="27.75" customHeight="1" thickBot="1">
      <c r="B53" s="1253" t="s">
        <v>38</v>
      </c>
      <c r="C53" s="1254"/>
      <c r="D53" s="92"/>
      <c r="E53" s="1255" t="s">
        <v>39</v>
      </c>
      <c r="F53" s="1255"/>
      <c r="G53" s="1255"/>
      <c r="H53" s="1256"/>
      <c r="I53" s="93">
        <v>1001</v>
      </c>
      <c r="J53" s="94">
        <v>721</v>
      </c>
      <c r="K53" s="94">
        <v>-305</v>
      </c>
      <c r="L53" s="94">
        <v>623</v>
      </c>
      <c r="M53" s="95">
        <v>811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p4oQ+lbnBg3fCXamW47zjg3Q3D+Jr66pkH7xHbTe33bY9ZCtuDszE2mYhvG2WhcT8kavUuRRmHknM0ZG+ksyw==" saltValue="cIEJVRX0sVj+026s+lfB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560</v>
      </c>
      <c r="G54" s="104" t="s">
        <v>561</v>
      </c>
      <c r="H54" s="105" t="s">
        <v>562</v>
      </c>
    </row>
    <row r="55" spans="2:8" ht="52.5" customHeight="1">
      <c r="B55" s="106"/>
      <c r="C55" s="1272" t="s">
        <v>42</v>
      </c>
      <c r="D55" s="1272"/>
      <c r="E55" s="1273"/>
      <c r="F55" s="107">
        <v>5231</v>
      </c>
      <c r="G55" s="107">
        <v>4632</v>
      </c>
      <c r="H55" s="108">
        <v>3917</v>
      </c>
    </row>
    <row r="56" spans="2:8" ht="52.5" customHeight="1">
      <c r="B56" s="109"/>
      <c r="C56" s="1274" t="s">
        <v>43</v>
      </c>
      <c r="D56" s="1274"/>
      <c r="E56" s="1275"/>
      <c r="F56" s="110">
        <v>2474</v>
      </c>
      <c r="G56" s="110">
        <v>2475</v>
      </c>
      <c r="H56" s="111">
        <v>2250</v>
      </c>
    </row>
    <row r="57" spans="2:8" ht="53.25" customHeight="1">
      <c r="B57" s="109"/>
      <c r="C57" s="1276" t="s">
        <v>44</v>
      </c>
      <c r="D57" s="1276"/>
      <c r="E57" s="1277"/>
      <c r="F57" s="112">
        <v>4240</v>
      </c>
      <c r="G57" s="112">
        <v>4289</v>
      </c>
      <c r="H57" s="113">
        <v>4560</v>
      </c>
    </row>
    <row r="58" spans="2:8" ht="45.75" customHeight="1">
      <c r="B58" s="114"/>
      <c r="C58" s="1264" t="s">
        <v>583</v>
      </c>
      <c r="D58" s="1265"/>
      <c r="E58" s="1266"/>
      <c r="F58" s="115">
        <v>1858</v>
      </c>
      <c r="G58" s="115">
        <v>2110</v>
      </c>
      <c r="H58" s="116">
        <v>2538</v>
      </c>
    </row>
    <row r="59" spans="2:8" ht="45.75" customHeight="1">
      <c r="B59" s="114"/>
      <c r="C59" s="1264" t="s">
        <v>584</v>
      </c>
      <c r="D59" s="1265"/>
      <c r="E59" s="1266"/>
      <c r="F59" s="115">
        <v>1805</v>
      </c>
      <c r="G59" s="115">
        <v>1446</v>
      </c>
      <c r="H59" s="116">
        <v>1447</v>
      </c>
    </row>
    <row r="60" spans="2:8" ht="45.75" customHeight="1">
      <c r="B60" s="114"/>
      <c r="C60" s="1264" t="s">
        <v>585</v>
      </c>
      <c r="D60" s="1265"/>
      <c r="E60" s="1266"/>
      <c r="F60" s="115">
        <v>229</v>
      </c>
      <c r="G60" s="115">
        <v>390</v>
      </c>
      <c r="H60" s="116">
        <v>263</v>
      </c>
    </row>
    <row r="61" spans="2:8" ht="45.75" customHeight="1">
      <c r="B61" s="114"/>
      <c r="C61" s="1264" t="s">
        <v>586</v>
      </c>
      <c r="D61" s="1265"/>
      <c r="E61" s="1266"/>
      <c r="F61" s="115">
        <v>177</v>
      </c>
      <c r="G61" s="115">
        <v>154</v>
      </c>
      <c r="H61" s="116">
        <v>130</v>
      </c>
    </row>
    <row r="62" spans="2:8" ht="45.75" customHeight="1" thickBot="1">
      <c r="B62" s="117"/>
      <c r="C62" s="1267" t="s">
        <v>587</v>
      </c>
      <c r="D62" s="1268"/>
      <c r="E62" s="1269"/>
      <c r="F62" s="118">
        <v>85</v>
      </c>
      <c r="G62" s="118">
        <v>67</v>
      </c>
      <c r="H62" s="119">
        <v>49</v>
      </c>
    </row>
    <row r="63" spans="2:8" ht="52.5" customHeight="1" thickBot="1">
      <c r="B63" s="120"/>
      <c r="C63" s="1270" t="s">
        <v>45</v>
      </c>
      <c r="D63" s="1270"/>
      <c r="E63" s="1271"/>
      <c r="F63" s="121">
        <v>11945</v>
      </c>
      <c r="G63" s="121">
        <v>11396</v>
      </c>
      <c r="H63" s="122">
        <v>10727</v>
      </c>
    </row>
    <row r="64" spans="2:8" ht="15" customHeight="1"/>
    <row r="65" ht="0" hidden="1" customHeight="1"/>
    <row r="66" ht="0" hidden="1" customHeight="1"/>
  </sheetData>
  <sheetProtection algorithmName="SHA-512" hashValue="7GUE36qmdDjtFb1BfKMPzd+9D36+WCAvGqxhx44XNNo4I3Srhq8N8EAtp0h8R7pUfSuGp7I6MLPqsgt5+1UcjA==" saltValue="mfSiDdz+/la90XKlr0/4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8" t="s">
        <v>591</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74"/>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74"/>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74"/>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74"/>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87"/>
      <c r="H50" s="1287"/>
      <c r="I50" s="1287"/>
      <c r="J50" s="1287"/>
      <c r="K50" s="384"/>
      <c r="L50" s="384"/>
      <c r="M50" s="385"/>
      <c r="N50" s="38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558</v>
      </c>
      <c r="BQ50" s="1291"/>
      <c r="BR50" s="1291"/>
      <c r="BS50" s="1291"/>
      <c r="BT50" s="1291"/>
      <c r="BU50" s="1291"/>
      <c r="BV50" s="1291"/>
      <c r="BW50" s="1291"/>
      <c r="BX50" s="1291" t="s">
        <v>559</v>
      </c>
      <c r="BY50" s="1291"/>
      <c r="BZ50" s="1291"/>
      <c r="CA50" s="1291"/>
      <c r="CB50" s="1291"/>
      <c r="CC50" s="1291"/>
      <c r="CD50" s="1291"/>
      <c r="CE50" s="1291"/>
      <c r="CF50" s="1291" t="s">
        <v>560</v>
      </c>
      <c r="CG50" s="1291"/>
      <c r="CH50" s="1291"/>
      <c r="CI50" s="1291"/>
      <c r="CJ50" s="1291"/>
      <c r="CK50" s="1291"/>
      <c r="CL50" s="1291"/>
      <c r="CM50" s="1291"/>
      <c r="CN50" s="1291" t="s">
        <v>561</v>
      </c>
      <c r="CO50" s="1291"/>
      <c r="CP50" s="1291"/>
      <c r="CQ50" s="1291"/>
      <c r="CR50" s="1291"/>
      <c r="CS50" s="1291"/>
      <c r="CT50" s="1291"/>
      <c r="CU50" s="1291"/>
      <c r="CV50" s="1291" t="s">
        <v>562</v>
      </c>
      <c r="CW50" s="1291"/>
      <c r="CX50" s="1291"/>
      <c r="CY50" s="1291"/>
      <c r="CZ50" s="1291"/>
      <c r="DA50" s="1291"/>
      <c r="DB50" s="1291"/>
      <c r="DC50" s="1291"/>
    </row>
    <row r="51" spans="1:109" ht="13.5" customHeight="1">
      <c r="B51" s="374"/>
      <c r="G51" s="1298"/>
      <c r="H51" s="1298"/>
      <c r="I51" s="1296"/>
      <c r="J51" s="1296"/>
      <c r="K51" s="1294"/>
      <c r="L51" s="1294"/>
      <c r="M51" s="1294"/>
      <c r="N51" s="1294"/>
      <c r="AM51" s="383"/>
      <c r="AN51" s="1295" t="s">
        <v>593</v>
      </c>
      <c r="AO51" s="1295"/>
      <c r="AP51" s="1295"/>
      <c r="AQ51" s="1295"/>
      <c r="AR51" s="1295"/>
      <c r="AS51" s="1295"/>
      <c r="AT51" s="1295"/>
      <c r="AU51" s="1295"/>
      <c r="AV51" s="1295"/>
      <c r="AW51" s="1295"/>
      <c r="AX51" s="1295"/>
      <c r="AY51" s="1295"/>
      <c r="AZ51" s="1295"/>
      <c r="BA51" s="1295"/>
      <c r="BB51" s="1295" t="s">
        <v>594</v>
      </c>
      <c r="BC51" s="1295"/>
      <c r="BD51" s="1295"/>
      <c r="BE51" s="1295"/>
      <c r="BF51" s="1295"/>
      <c r="BG51" s="1295"/>
      <c r="BH51" s="1295"/>
      <c r="BI51" s="1295"/>
      <c r="BJ51" s="1295"/>
      <c r="BK51" s="1295"/>
      <c r="BL51" s="1295"/>
      <c r="BM51" s="1295"/>
      <c r="BN51" s="1295"/>
      <c r="BO51" s="1295"/>
      <c r="BP51" s="1292"/>
      <c r="BQ51" s="1293"/>
      <c r="BR51" s="1293"/>
      <c r="BS51" s="1293"/>
      <c r="BT51" s="1293"/>
      <c r="BU51" s="1293"/>
      <c r="BV51" s="1293"/>
      <c r="BW51" s="1293"/>
      <c r="BX51" s="1292"/>
      <c r="BY51" s="1293"/>
      <c r="BZ51" s="1293"/>
      <c r="CA51" s="1293"/>
      <c r="CB51" s="1293"/>
      <c r="CC51" s="1293"/>
      <c r="CD51" s="1293"/>
      <c r="CE51" s="1293"/>
      <c r="CF51" s="1292"/>
      <c r="CG51" s="1293"/>
      <c r="CH51" s="1293"/>
      <c r="CI51" s="1293"/>
      <c r="CJ51" s="1293"/>
      <c r="CK51" s="1293"/>
      <c r="CL51" s="1293"/>
      <c r="CM51" s="1293"/>
      <c r="CN51" s="1293">
        <v>6.4</v>
      </c>
      <c r="CO51" s="1293"/>
      <c r="CP51" s="1293"/>
      <c r="CQ51" s="1293"/>
      <c r="CR51" s="1293"/>
      <c r="CS51" s="1293"/>
      <c r="CT51" s="1293"/>
      <c r="CU51" s="1293"/>
      <c r="CV51" s="1292"/>
      <c r="CW51" s="1293"/>
      <c r="CX51" s="1293"/>
      <c r="CY51" s="1293"/>
      <c r="CZ51" s="1293"/>
      <c r="DA51" s="1293"/>
      <c r="DB51" s="1293"/>
      <c r="DC51" s="1293"/>
    </row>
    <row r="52" spans="1:109">
      <c r="B52" s="374"/>
      <c r="G52" s="1298"/>
      <c r="H52" s="1298"/>
      <c r="I52" s="1296"/>
      <c r="J52" s="1296"/>
      <c r="K52" s="1294"/>
      <c r="L52" s="1294"/>
      <c r="M52" s="1294"/>
      <c r="N52" s="1294"/>
      <c r="AM52" s="383"/>
      <c r="AN52" s="1295"/>
      <c r="AO52" s="1295"/>
      <c r="AP52" s="1295"/>
      <c r="AQ52" s="1295"/>
      <c r="AR52" s="1295"/>
      <c r="AS52" s="1295"/>
      <c r="AT52" s="1295"/>
      <c r="AU52" s="1295"/>
      <c r="AV52" s="1295"/>
      <c r="AW52" s="1295"/>
      <c r="AX52" s="1295"/>
      <c r="AY52" s="1295"/>
      <c r="AZ52" s="1295"/>
      <c r="BA52" s="1295"/>
      <c r="BB52" s="1295"/>
      <c r="BC52" s="1295"/>
      <c r="BD52" s="1295"/>
      <c r="BE52" s="1295"/>
      <c r="BF52" s="1295"/>
      <c r="BG52" s="1295"/>
      <c r="BH52" s="1295"/>
      <c r="BI52" s="1295"/>
      <c r="BJ52" s="1295"/>
      <c r="BK52" s="1295"/>
      <c r="BL52" s="1295"/>
      <c r="BM52" s="1295"/>
      <c r="BN52" s="1295"/>
      <c r="BO52" s="1295"/>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c r="A53" s="382"/>
      <c r="B53" s="374"/>
      <c r="G53" s="1298"/>
      <c r="H53" s="1298"/>
      <c r="I53" s="1287"/>
      <c r="J53" s="1287"/>
      <c r="K53" s="1294"/>
      <c r="L53" s="1294"/>
      <c r="M53" s="1294"/>
      <c r="N53" s="1294"/>
      <c r="AM53" s="383"/>
      <c r="AN53" s="1295"/>
      <c r="AO53" s="1295"/>
      <c r="AP53" s="1295"/>
      <c r="AQ53" s="1295"/>
      <c r="AR53" s="1295"/>
      <c r="AS53" s="1295"/>
      <c r="AT53" s="1295"/>
      <c r="AU53" s="1295"/>
      <c r="AV53" s="1295"/>
      <c r="AW53" s="1295"/>
      <c r="AX53" s="1295"/>
      <c r="AY53" s="1295"/>
      <c r="AZ53" s="1295"/>
      <c r="BA53" s="1295"/>
      <c r="BB53" s="1295" t="s">
        <v>595</v>
      </c>
      <c r="BC53" s="1295"/>
      <c r="BD53" s="1295"/>
      <c r="BE53" s="1295"/>
      <c r="BF53" s="1295"/>
      <c r="BG53" s="1295"/>
      <c r="BH53" s="1295"/>
      <c r="BI53" s="1295"/>
      <c r="BJ53" s="1295"/>
      <c r="BK53" s="1295"/>
      <c r="BL53" s="1295"/>
      <c r="BM53" s="1295"/>
      <c r="BN53" s="1295"/>
      <c r="BO53" s="1295"/>
      <c r="BP53" s="1292"/>
      <c r="BQ53" s="1293"/>
      <c r="BR53" s="1293"/>
      <c r="BS53" s="1293"/>
      <c r="BT53" s="1293"/>
      <c r="BU53" s="1293"/>
      <c r="BV53" s="1293"/>
      <c r="BW53" s="1293"/>
      <c r="BX53" s="1292"/>
      <c r="BY53" s="1293"/>
      <c r="BZ53" s="1293"/>
      <c r="CA53" s="1293"/>
      <c r="CB53" s="1293"/>
      <c r="CC53" s="1293"/>
      <c r="CD53" s="1293"/>
      <c r="CE53" s="1293"/>
      <c r="CF53" s="1292"/>
      <c r="CG53" s="1293"/>
      <c r="CH53" s="1293"/>
      <c r="CI53" s="1293"/>
      <c r="CJ53" s="1293"/>
      <c r="CK53" s="1293"/>
      <c r="CL53" s="1293"/>
      <c r="CM53" s="1293"/>
      <c r="CN53" s="1293">
        <v>33.5</v>
      </c>
      <c r="CO53" s="1293"/>
      <c r="CP53" s="1293"/>
      <c r="CQ53" s="1293"/>
      <c r="CR53" s="1293"/>
      <c r="CS53" s="1293"/>
      <c r="CT53" s="1293"/>
      <c r="CU53" s="1293"/>
      <c r="CV53" s="1292"/>
      <c r="CW53" s="1293"/>
      <c r="CX53" s="1293"/>
      <c r="CY53" s="1293"/>
      <c r="CZ53" s="1293"/>
      <c r="DA53" s="1293"/>
      <c r="DB53" s="1293"/>
      <c r="DC53" s="1293"/>
    </row>
    <row r="54" spans="1:109">
      <c r="A54" s="382"/>
      <c r="B54" s="374"/>
      <c r="G54" s="1298"/>
      <c r="H54" s="1298"/>
      <c r="I54" s="1287"/>
      <c r="J54" s="1287"/>
      <c r="K54" s="1294"/>
      <c r="L54" s="1294"/>
      <c r="M54" s="1294"/>
      <c r="N54" s="1294"/>
      <c r="AM54" s="383"/>
      <c r="AN54" s="1295"/>
      <c r="AO54" s="1295"/>
      <c r="AP54" s="1295"/>
      <c r="AQ54" s="1295"/>
      <c r="AR54" s="1295"/>
      <c r="AS54" s="1295"/>
      <c r="AT54" s="1295"/>
      <c r="AU54" s="1295"/>
      <c r="AV54" s="1295"/>
      <c r="AW54" s="1295"/>
      <c r="AX54" s="1295"/>
      <c r="AY54" s="1295"/>
      <c r="AZ54" s="1295"/>
      <c r="BA54" s="1295"/>
      <c r="BB54" s="1295"/>
      <c r="BC54" s="1295"/>
      <c r="BD54" s="1295"/>
      <c r="BE54" s="1295"/>
      <c r="BF54" s="1295"/>
      <c r="BG54" s="1295"/>
      <c r="BH54" s="1295"/>
      <c r="BI54" s="1295"/>
      <c r="BJ54" s="1295"/>
      <c r="BK54" s="1295"/>
      <c r="BL54" s="1295"/>
      <c r="BM54" s="1295"/>
      <c r="BN54" s="1295"/>
      <c r="BO54" s="1295"/>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c r="A55" s="382"/>
      <c r="B55" s="374"/>
      <c r="G55" s="1287"/>
      <c r="H55" s="1287"/>
      <c r="I55" s="1287"/>
      <c r="J55" s="1287"/>
      <c r="K55" s="1294"/>
      <c r="L55" s="1294"/>
      <c r="M55" s="1294"/>
      <c r="N55" s="1294"/>
      <c r="AN55" s="1291" t="s">
        <v>596</v>
      </c>
      <c r="AO55" s="1291"/>
      <c r="AP55" s="1291"/>
      <c r="AQ55" s="1291"/>
      <c r="AR55" s="1291"/>
      <c r="AS55" s="1291"/>
      <c r="AT55" s="1291"/>
      <c r="AU55" s="1291"/>
      <c r="AV55" s="1291"/>
      <c r="AW55" s="1291"/>
      <c r="AX55" s="1291"/>
      <c r="AY55" s="1291"/>
      <c r="AZ55" s="1291"/>
      <c r="BA55" s="1291"/>
      <c r="BB55" s="1295" t="s">
        <v>594</v>
      </c>
      <c r="BC55" s="1295"/>
      <c r="BD55" s="1295"/>
      <c r="BE55" s="1295"/>
      <c r="BF55" s="1295"/>
      <c r="BG55" s="1295"/>
      <c r="BH55" s="1295"/>
      <c r="BI55" s="1295"/>
      <c r="BJ55" s="1295"/>
      <c r="BK55" s="1295"/>
      <c r="BL55" s="1295"/>
      <c r="BM55" s="1295"/>
      <c r="BN55" s="1295"/>
      <c r="BO55" s="1295"/>
      <c r="BP55" s="1292"/>
      <c r="BQ55" s="1293"/>
      <c r="BR55" s="1293"/>
      <c r="BS55" s="1293"/>
      <c r="BT55" s="1293"/>
      <c r="BU55" s="1293"/>
      <c r="BV55" s="1293"/>
      <c r="BW55" s="1293"/>
      <c r="BX55" s="1292"/>
      <c r="BY55" s="1293"/>
      <c r="BZ55" s="1293"/>
      <c r="CA55" s="1293"/>
      <c r="CB55" s="1293"/>
      <c r="CC55" s="1293"/>
      <c r="CD55" s="1293"/>
      <c r="CE55" s="1293"/>
      <c r="CF55" s="1292"/>
      <c r="CG55" s="1293"/>
      <c r="CH55" s="1293"/>
      <c r="CI55" s="1293"/>
      <c r="CJ55" s="1293"/>
      <c r="CK55" s="1293"/>
      <c r="CL55" s="1293"/>
      <c r="CM55" s="1293"/>
      <c r="CN55" s="1293">
        <v>20.2</v>
      </c>
      <c r="CO55" s="1293"/>
      <c r="CP55" s="1293"/>
      <c r="CQ55" s="1293"/>
      <c r="CR55" s="1293"/>
      <c r="CS55" s="1293"/>
      <c r="CT55" s="1293"/>
      <c r="CU55" s="1293"/>
      <c r="CV55" s="1292"/>
      <c r="CW55" s="1293"/>
      <c r="CX55" s="1293"/>
      <c r="CY55" s="1293"/>
      <c r="CZ55" s="1293"/>
      <c r="DA55" s="1293"/>
      <c r="DB55" s="1293"/>
      <c r="DC55" s="1293"/>
    </row>
    <row r="56" spans="1:109">
      <c r="A56" s="382"/>
      <c r="B56" s="374"/>
      <c r="G56" s="1287"/>
      <c r="H56" s="1287"/>
      <c r="I56" s="1287"/>
      <c r="J56" s="1287"/>
      <c r="K56" s="1294"/>
      <c r="L56" s="1294"/>
      <c r="M56" s="1294"/>
      <c r="N56" s="1294"/>
      <c r="AN56" s="1291"/>
      <c r="AO56" s="1291"/>
      <c r="AP56" s="1291"/>
      <c r="AQ56" s="1291"/>
      <c r="AR56" s="1291"/>
      <c r="AS56" s="1291"/>
      <c r="AT56" s="1291"/>
      <c r="AU56" s="1291"/>
      <c r="AV56" s="1291"/>
      <c r="AW56" s="1291"/>
      <c r="AX56" s="1291"/>
      <c r="AY56" s="1291"/>
      <c r="AZ56" s="1291"/>
      <c r="BA56" s="1291"/>
      <c r="BB56" s="1295"/>
      <c r="BC56" s="1295"/>
      <c r="BD56" s="1295"/>
      <c r="BE56" s="1295"/>
      <c r="BF56" s="1295"/>
      <c r="BG56" s="1295"/>
      <c r="BH56" s="1295"/>
      <c r="BI56" s="1295"/>
      <c r="BJ56" s="1295"/>
      <c r="BK56" s="1295"/>
      <c r="BL56" s="1295"/>
      <c r="BM56" s="1295"/>
      <c r="BN56" s="1295"/>
      <c r="BO56" s="1295"/>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382" customFormat="1">
      <c r="B57" s="386"/>
      <c r="G57" s="1287"/>
      <c r="H57" s="1287"/>
      <c r="I57" s="1297"/>
      <c r="J57" s="1297"/>
      <c r="K57" s="1294"/>
      <c r="L57" s="1294"/>
      <c r="M57" s="1294"/>
      <c r="N57" s="1294"/>
      <c r="AM57" s="367"/>
      <c r="AN57" s="1291"/>
      <c r="AO57" s="1291"/>
      <c r="AP57" s="1291"/>
      <c r="AQ57" s="1291"/>
      <c r="AR57" s="1291"/>
      <c r="AS57" s="1291"/>
      <c r="AT57" s="1291"/>
      <c r="AU57" s="1291"/>
      <c r="AV57" s="1291"/>
      <c r="AW57" s="1291"/>
      <c r="AX57" s="1291"/>
      <c r="AY57" s="1291"/>
      <c r="AZ57" s="1291"/>
      <c r="BA57" s="1291"/>
      <c r="BB57" s="1295" t="s">
        <v>595</v>
      </c>
      <c r="BC57" s="1295"/>
      <c r="BD57" s="1295"/>
      <c r="BE57" s="1295"/>
      <c r="BF57" s="1295"/>
      <c r="BG57" s="1295"/>
      <c r="BH57" s="1295"/>
      <c r="BI57" s="1295"/>
      <c r="BJ57" s="1295"/>
      <c r="BK57" s="1295"/>
      <c r="BL57" s="1295"/>
      <c r="BM57" s="1295"/>
      <c r="BN57" s="1295"/>
      <c r="BO57" s="1295"/>
      <c r="BP57" s="1292"/>
      <c r="BQ57" s="1293"/>
      <c r="BR57" s="1293"/>
      <c r="BS57" s="1293"/>
      <c r="BT57" s="1293"/>
      <c r="BU57" s="1293"/>
      <c r="BV57" s="1293"/>
      <c r="BW57" s="1293"/>
      <c r="BX57" s="1292"/>
      <c r="BY57" s="1293"/>
      <c r="BZ57" s="1293"/>
      <c r="CA57" s="1293"/>
      <c r="CB57" s="1293"/>
      <c r="CC57" s="1293"/>
      <c r="CD57" s="1293"/>
      <c r="CE57" s="1293"/>
      <c r="CF57" s="1292"/>
      <c r="CG57" s="1293"/>
      <c r="CH57" s="1293"/>
      <c r="CI57" s="1293"/>
      <c r="CJ57" s="1293"/>
      <c r="CK57" s="1293"/>
      <c r="CL57" s="1293"/>
      <c r="CM57" s="1293"/>
      <c r="CN57" s="1293">
        <v>53.6</v>
      </c>
      <c r="CO57" s="1293"/>
      <c r="CP57" s="1293"/>
      <c r="CQ57" s="1293"/>
      <c r="CR57" s="1293"/>
      <c r="CS57" s="1293"/>
      <c r="CT57" s="1293"/>
      <c r="CU57" s="1293"/>
      <c r="CV57" s="1292"/>
      <c r="CW57" s="1293"/>
      <c r="CX57" s="1293"/>
      <c r="CY57" s="1293"/>
      <c r="CZ57" s="1293"/>
      <c r="DA57" s="1293"/>
      <c r="DB57" s="1293"/>
      <c r="DC57" s="1293"/>
      <c r="DD57" s="387"/>
      <c r="DE57" s="386"/>
    </row>
    <row r="58" spans="1:109" s="382" customFormat="1">
      <c r="A58" s="367"/>
      <c r="B58" s="386"/>
      <c r="G58" s="1287"/>
      <c r="H58" s="1287"/>
      <c r="I58" s="1297"/>
      <c r="J58" s="1297"/>
      <c r="K58" s="1294"/>
      <c r="L58" s="1294"/>
      <c r="M58" s="1294"/>
      <c r="N58" s="1294"/>
      <c r="AM58" s="367"/>
      <c r="AN58" s="1291"/>
      <c r="AO58" s="1291"/>
      <c r="AP58" s="1291"/>
      <c r="AQ58" s="1291"/>
      <c r="AR58" s="1291"/>
      <c r="AS58" s="1291"/>
      <c r="AT58" s="1291"/>
      <c r="AU58" s="1291"/>
      <c r="AV58" s="1291"/>
      <c r="AW58" s="1291"/>
      <c r="AX58" s="1291"/>
      <c r="AY58" s="1291"/>
      <c r="AZ58" s="1291"/>
      <c r="BA58" s="1291"/>
      <c r="BB58" s="1295"/>
      <c r="BC58" s="1295"/>
      <c r="BD58" s="1295"/>
      <c r="BE58" s="1295"/>
      <c r="BF58" s="1295"/>
      <c r="BG58" s="1295"/>
      <c r="BH58" s="1295"/>
      <c r="BI58" s="1295"/>
      <c r="BJ58" s="1295"/>
      <c r="BK58" s="1295"/>
      <c r="BL58" s="1295"/>
      <c r="BM58" s="1295"/>
      <c r="BN58" s="1295"/>
      <c r="BO58" s="1295"/>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8" t="s">
        <v>598</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74"/>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74"/>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74"/>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74"/>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87"/>
      <c r="H72" s="1287"/>
      <c r="I72" s="1287"/>
      <c r="J72" s="1287"/>
      <c r="K72" s="384"/>
      <c r="L72" s="384"/>
      <c r="M72" s="385"/>
      <c r="N72" s="38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558</v>
      </c>
      <c r="BQ72" s="1291"/>
      <c r="BR72" s="1291"/>
      <c r="BS72" s="1291"/>
      <c r="BT72" s="1291"/>
      <c r="BU72" s="1291"/>
      <c r="BV72" s="1291"/>
      <c r="BW72" s="1291"/>
      <c r="BX72" s="1291" t="s">
        <v>559</v>
      </c>
      <c r="BY72" s="1291"/>
      <c r="BZ72" s="1291"/>
      <c r="CA72" s="1291"/>
      <c r="CB72" s="1291"/>
      <c r="CC72" s="1291"/>
      <c r="CD72" s="1291"/>
      <c r="CE72" s="1291"/>
      <c r="CF72" s="1291" t="s">
        <v>560</v>
      </c>
      <c r="CG72" s="1291"/>
      <c r="CH72" s="1291"/>
      <c r="CI72" s="1291"/>
      <c r="CJ72" s="1291"/>
      <c r="CK72" s="1291"/>
      <c r="CL72" s="1291"/>
      <c r="CM72" s="1291"/>
      <c r="CN72" s="1291" t="s">
        <v>561</v>
      </c>
      <c r="CO72" s="1291"/>
      <c r="CP72" s="1291"/>
      <c r="CQ72" s="1291"/>
      <c r="CR72" s="1291"/>
      <c r="CS72" s="1291"/>
      <c r="CT72" s="1291"/>
      <c r="CU72" s="1291"/>
      <c r="CV72" s="1291" t="s">
        <v>562</v>
      </c>
      <c r="CW72" s="1291"/>
      <c r="CX72" s="1291"/>
      <c r="CY72" s="1291"/>
      <c r="CZ72" s="1291"/>
      <c r="DA72" s="1291"/>
      <c r="DB72" s="1291"/>
      <c r="DC72" s="1291"/>
    </row>
    <row r="73" spans="2:107">
      <c r="B73" s="374"/>
      <c r="G73" s="1298"/>
      <c r="H73" s="1298"/>
      <c r="I73" s="1298"/>
      <c r="J73" s="1298"/>
      <c r="K73" s="1299"/>
      <c r="L73" s="1299"/>
      <c r="M73" s="1299"/>
      <c r="N73" s="1299"/>
      <c r="AM73" s="383"/>
      <c r="AN73" s="1295" t="s">
        <v>593</v>
      </c>
      <c r="AO73" s="1295"/>
      <c r="AP73" s="1295"/>
      <c r="AQ73" s="1295"/>
      <c r="AR73" s="1295"/>
      <c r="AS73" s="1295"/>
      <c r="AT73" s="1295"/>
      <c r="AU73" s="1295"/>
      <c r="AV73" s="1295"/>
      <c r="AW73" s="1295"/>
      <c r="AX73" s="1295"/>
      <c r="AY73" s="1295"/>
      <c r="AZ73" s="1295"/>
      <c r="BA73" s="1295"/>
      <c r="BB73" s="1295" t="s">
        <v>594</v>
      </c>
      <c r="BC73" s="1295"/>
      <c r="BD73" s="1295"/>
      <c r="BE73" s="1295"/>
      <c r="BF73" s="1295"/>
      <c r="BG73" s="1295"/>
      <c r="BH73" s="1295"/>
      <c r="BI73" s="1295"/>
      <c r="BJ73" s="1295"/>
      <c r="BK73" s="1295"/>
      <c r="BL73" s="1295"/>
      <c r="BM73" s="1295"/>
      <c r="BN73" s="1295"/>
      <c r="BO73" s="1295"/>
      <c r="BP73" s="1293">
        <v>9.8000000000000007</v>
      </c>
      <c r="BQ73" s="1293"/>
      <c r="BR73" s="1293"/>
      <c r="BS73" s="1293"/>
      <c r="BT73" s="1293"/>
      <c r="BU73" s="1293"/>
      <c r="BV73" s="1293"/>
      <c r="BW73" s="1293"/>
      <c r="BX73" s="1293">
        <v>7.2</v>
      </c>
      <c r="BY73" s="1293"/>
      <c r="BZ73" s="1293"/>
      <c r="CA73" s="1293"/>
      <c r="CB73" s="1293"/>
      <c r="CC73" s="1293"/>
      <c r="CD73" s="1293"/>
      <c r="CE73" s="1293"/>
      <c r="CF73" s="1293"/>
      <c r="CG73" s="1293"/>
      <c r="CH73" s="1293"/>
      <c r="CI73" s="1293"/>
      <c r="CJ73" s="1293"/>
      <c r="CK73" s="1293"/>
      <c r="CL73" s="1293"/>
      <c r="CM73" s="1293"/>
      <c r="CN73" s="1293">
        <v>6.4</v>
      </c>
      <c r="CO73" s="1293"/>
      <c r="CP73" s="1293"/>
      <c r="CQ73" s="1293"/>
      <c r="CR73" s="1293"/>
      <c r="CS73" s="1293"/>
      <c r="CT73" s="1293"/>
      <c r="CU73" s="1293"/>
      <c r="CV73" s="1293">
        <v>8.6</v>
      </c>
      <c r="CW73" s="1293"/>
      <c r="CX73" s="1293"/>
      <c r="CY73" s="1293"/>
      <c r="CZ73" s="1293"/>
      <c r="DA73" s="1293"/>
      <c r="DB73" s="1293"/>
      <c r="DC73" s="1293"/>
    </row>
    <row r="74" spans="2:107">
      <c r="B74" s="374"/>
      <c r="G74" s="1298"/>
      <c r="H74" s="1298"/>
      <c r="I74" s="1298"/>
      <c r="J74" s="1298"/>
      <c r="K74" s="1299"/>
      <c r="L74" s="1299"/>
      <c r="M74" s="1299"/>
      <c r="N74" s="1299"/>
      <c r="AM74" s="383"/>
      <c r="AN74" s="1295"/>
      <c r="AO74" s="1295"/>
      <c r="AP74" s="1295"/>
      <c r="AQ74" s="1295"/>
      <c r="AR74" s="1295"/>
      <c r="AS74" s="1295"/>
      <c r="AT74" s="1295"/>
      <c r="AU74" s="1295"/>
      <c r="AV74" s="1295"/>
      <c r="AW74" s="1295"/>
      <c r="AX74" s="1295"/>
      <c r="AY74" s="1295"/>
      <c r="AZ74" s="1295"/>
      <c r="BA74" s="1295"/>
      <c r="BB74" s="1295"/>
      <c r="BC74" s="1295"/>
      <c r="BD74" s="1295"/>
      <c r="BE74" s="1295"/>
      <c r="BF74" s="1295"/>
      <c r="BG74" s="1295"/>
      <c r="BH74" s="1295"/>
      <c r="BI74" s="1295"/>
      <c r="BJ74" s="1295"/>
      <c r="BK74" s="1295"/>
      <c r="BL74" s="1295"/>
      <c r="BM74" s="1295"/>
      <c r="BN74" s="1295"/>
      <c r="BO74" s="1295"/>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c r="B75" s="374"/>
      <c r="G75" s="1298"/>
      <c r="H75" s="1298"/>
      <c r="I75" s="1287"/>
      <c r="J75" s="1287"/>
      <c r="K75" s="1294"/>
      <c r="L75" s="1294"/>
      <c r="M75" s="1294"/>
      <c r="N75" s="1294"/>
      <c r="AM75" s="383"/>
      <c r="AN75" s="1295"/>
      <c r="AO75" s="1295"/>
      <c r="AP75" s="1295"/>
      <c r="AQ75" s="1295"/>
      <c r="AR75" s="1295"/>
      <c r="AS75" s="1295"/>
      <c r="AT75" s="1295"/>
      <c r="AU75" s="1295"/>
      <c r="AV75" s="1295"/>
      <c r="AW75" s="1295"/>
      <c r="AX75" s="1295"/>
      <c r="AY75" s="1295"/>
      <c r="AZ75" s="1295"/>
      <c r="BA75" s="1295"/>
      <c r="BB75" s="1295" t="s">
        <v>599</v>
      </c>
      <c r="BC75" s="1295"/>
      <c r="BD75" s="1295"/>
      <c r="BE75" s="1295"/>
      <c r="BF75" s="1295"/>
      <c r="BG75" s="1295"/>
      <c r="BH75" s="1295"/>
      <c r="BI75" s="1295"/>
      <c r="BJ75" s="1295"/>
      <c r="BK75" s="1295"/>
      <c r="BL75" s="1295"/>
      <c r="BM75" s="1295"/>
      <c r="BN75" s="1295"/>
      <c r="BO75" s="1295"/>
      <c r="BP75" s="1293">
        <v>11.5</v>
      </c>
      <c r="BQ75" s="1293"/>
      <c r="BR75" s="1293"/>
      <c r="BS75" s="1293"/>
      <c r="BT75" s="1293"/>
      <c r="BU75" s="1293"/>
      <c r="BV75" s="1293"/>
      <c r="BW75" s="1293"/>
      <c r="BX75" s="1293">
        <v>10.3</v>
      </c>
      <c r="BY75" s="1293"/>
      <c r="BZ75" s="1293"/>
      <c r="CA75" s="1293"/>
      <c r="CB75" s="1293"/>
      <c r="CC75" s="1293"/>
      <c r="CD75" s="1293"/>
      <c r="CE75" s="1293"/>
      <c r="CF75" s="1293">
        <v>9.9</v>
      </c>
      <c r="CG75" s="1293"/>
      <c r="CH75" s="1293"/>
      <c r="CI75" s="1293"/>
      <c r="CJ75" s="1293"/>
      <c r="CK75" s="1293"/>
      <c r="CL75" s="1293"/>
      <c r="CM75" s="1293"/>
      <c r="CN75" s="1293">
        <v>10.9</v>
      </c>
      <c r="CO75" s="1293"/>
      <c r="CP75" s="1293"/>
      <c r="CQ75" s="1293"/>
      <c r="CR75" s="1293"/>
      <c r="CS75" s="1293"/>
      <c r="CT75" s="1293"/>
      <c r="CU75" s="1293"/>
      <c r="CV75" s="1293">
        <v>12.7</v>
      </c>
      <c r="CW75" s="1293"/>
      <c r="CX75" s="1293"/>
      <c r="CY75" s="1293"/>
      <c r="CZ75" s="1293"/>
      <c r="DA75" s="1293"/>
      <c r="DB75" s="1293"/>
      <c r="DC75" s="1293"/>
    </row>
    <row r="76" spans="2:107">
      <c r="B76" s="374"/>
      <c r="G76" s="1298"/>
      <c r="H76" s="1298"/>
      <c r="I76" s="1287"/>
      <c r="J76" s="1287"/>
      <c r="K76" s="1294"/>
      <c r="L76" s="1294"/>
      <c r="M76" s="1294"/>
      <c r="N76" s="1294"/>
      <c r="AM76" s="383"/>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1295"/>
      <c r="BI76" s="1295"/>
      <c r="BJ76" s="1295"/>
      <c r="BK76" s="1295"/>
      <c r="BL76" s="1295"/>
      <c r="BM76" s="1295"/>
      <c r="BN76" s="1295"/>
      <c r="BO76" s="1295"/>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c r="B77" s="374"/>
      <c r="G77" s="1287"/>
      <c r="H77" s="1287"/>
      <c r="I77" s="1287"/>
      <c r="J77" s="1287"/>
      <c r="K77" s="1299"/>
      <c r="L77" s="1299"/>
      <c r="M77" s="1299"/>
      <c r="N77" s="1299"/>
      <c r="AN77" s="1291" t="s">
        <v>596</v>
      </c>
      <c r="AO77" s="1291"/>
      <c r="AP77" s="1291"/>
      <c r="AQ77" s="1291"/>
      <c r="AR77" s="1291"/>
      <c r="AS77" s="1291"/>
      <c r="AT77" s="1291"/>
      <c r="AU77" s="1291"/>
      <c r="AV77" s="1291"/>
      <c r="AW77" s="1291"/>
      <c r="AX77" s="1291"/>
      <c r="AY77" s="1291"/>
      <c r="AZ77" s="1291"/>
      <c r="BA77" s="1291"/>
      <c r="BB77" s="1295" t="s">
        <v>594</v>
      </c>
      <c r="BC77" s="1295"/>
      <c r="BD77" s="1295"/>
      <c r="BE77" s="1295"/>
      <c r="BF77" s="1295"/>
      <c r="BG77" s="1295"/>
      <c r="BH77" s="1295"/>
      <c r="BI77" s="1295"/>
      <c r="BJ77" s="1295"/>
      <c r="BK77" s="1295"/>
      <c r="BL77" s="1295"/>
      <c r="BM77" s="1295"/>
      <c r="BN77" s="1295"/>
      <c r="BO77" s="1295"/>
      <c r="BP77" s="1293">
        <v>52.8</v>
      </c>
      <c r="BQ77" s="1293"/>
      <c r="BR77" s="1293"/>
      <c r="BS77" s="1293"/>
      <c r="BT77" s="1293"/>
      <c r="BU77" s="1293"/>
      <c r="BV77" s="1293"/>
      <c r="BW77" s="1293"/>
      <c r="BX77" s="1293">
        <v>48.6</v>
      </c>
      <c r="BY77" s="1293"/>
      <c r="BZ77" s="1293"/>
      <c r="CA77" s="1293"/>
      <c r="CB77" s="1293"/>
      <c r="CC77" s="1293"/>
      <c r="CD77" s="1293"/>
      <c r="CE77" s="1293"/>
      <c r="CF77" s="1293">
        <v>32.799999999999997</v>
      </c>
      <c r="CG77" s="1293"/>
      <c r="CH77" s="1293"/>
      <c r="CI77" s="1293"/>
      <c r="CJ77" s="1293"/>
      <c r="CK77" s="1293"/>
      <c r="CL77" s="1293"/>
      <c r="CM77" s="1293"/>
      <c r="CN77" s="1293">
        <v>20.2</v>
      </c>
      <c r="CO77" s="1293"/>
      <c r="CP77" s="1293"/>
      <c r="CQ77" s="1293"/>
      <c r="CR77" s="1293"/>
      <c r="CS77" s="1293"/>
      <c r="CT77" s="1293"/>
      <c r="CU77" s="1293"/>
      <c r="CV77" s="1293">
        <v>19</v>
      </c>
      <c r="CW77" s="1293"/>
      <c r="CX77" s="1293"/>
      <c r="CY77" s="1293"/>
      <c r="CZ77" s="1293"/>
      <c r="DA77" s="1293"/>
      <c r="DB77" s="1293"/>
      <c r="DC77" s="1293"/>
    </row>
    <row r="78" spans="2:107">
      <c r="B78" s="374"/>
      <c r="G78" s="1287"/>
      <c r="H78" s="1287"/>
      <c r="I78" s="1287"/>
      <c r="J78" s="1287"/>
      <c r="K78" s="1299"/>
      <c r="L78" s="1299"/>
      <c r="M78" s="1299"/>
      <c r="N78" s="1299"/>
      <c r="AN78" s="1291"/>
      <c r="AO78" s="1291"/>
      <c r="AP78" s="1291"/>
      <c r="AQ78" s="1291"/>
      <c r="AR78" s="1291"/>
      <c r="AS78" s="1291"/>
      <c r="AT78" s="1291"/>
      <c r="AU78" s="1291"/>
      <c r="AV78" s="1291"/>
      <c r="AW78" s="1291"/>
      <c r="AX78" s="1291"/>
      <c r="AY78" s="1291"/>
      <c r="AZ78" s="1291"/>
      <c r="BA78" s="1291"/>
      <c r="BB78" s="1295"/>
      <c r="BC78" s="1295"/>
      <c r="BD78" s="1295"/>
      <c r="BE78" s="1295"/>
      <c r="BF78" s="1295"/>
      <c r="BG78" s="1295"/>
      <c r="BH78" s="1295"/>
      <c r="BI78" s="1295"/>
      <c r="BJ78" s="1295"/>
      <c r="BK78" s="1295"/>
      <c r="BL78" s="1295"/>
      <c r="BM78" s="1295"/>
      <c r="BN78" s="1295"/>
      <c r="BO78" s="1295"/>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c r="B79" s="374"/>
      <c r="G79" s="1287"/>
      <c r="H79" s="1287"/>
      <c r="I79" s="1297"/>
      <c r="J79" s="1297"/>
      <c r="K79" s="1300"/>
      <c r="L79" s="1300"/>
      <c r="M79" s="1300"/>
      <c r="N79" s="1300"/>
      <c r="AN79" s="1291"/>
      <c r="AO79" s="1291"/>
      <c r="AP79" s="1291"/>
      <c r="AQ79" s="1291"/>
      <c r="AR79" s="1291"/>
      <c r="AS79" s="1291"/>
      <c r="AT79" s="1291"/>
      <c r="AU79" s="1291"/>
      <c r="AV79" s="1291"/>
      <c r="AW79" s="1291"/>
      <c r="AX79" s="1291"/>
      <c r="AY79" s="1291"/>
      <c r="AZ79" s="1291"/>
      <c r="BA79" s="1291"/>
      <c r="BB79" s="1295" t="s">
        <v>599</v>
      </c>
      <c r="BC79" s="1295"/>
      <c r="BD79" s="1295"/>
      <c r="BE79" s="1295"/>
      <c r="BF79" s="1295"/>
      <c r="BG79" s="1295"/>
      <c r="BH79" s="1295"/>
      <c r="BI79" s="1295"/>
      <c r="BJ79" s="1295"/>
      <c r="BK79" s="1295"/>
      <c r="BL79" s="1295"/>
      <c r="BM79" s="1295"/>
      <c r="BN79" s="1295"/>
      <c r="BO79" s="1295"/>
      <c r="BP79" s="1293">
        <v>11.5</v>
      </c>
      <c r="BQ79" s="1293"/>
      <c r="BR79" s="1293"/>
      <c r="BS79" s="1293"/>
      <c r="BT79" s="1293"/>
      <c r="BU79" s="1293"/>
      <c r="BV79" s="1293"/>
      <c r="BW79" s="1293"/>
      <c r="BX79" s="1293">
        <v>10.4</v>
      </c>
      <c r="BY79" s="1293"/>
      <c r="BZ79" s="1293"/>
      <c r="CA79" s="1293"/>
      <c r="CB79" s="1293"/>
      <c r="CC79" s="1293"/>
      <c r="CD79" s="1293"/>
      <c r="CE79" s="1293"/>
      <c r="CF79" s="1293">
        <v>9.5</v>
      </c>
      <c r="CG79" s="1293"/>
      <c r="CH79" s="1293"/>
      <c r="CI79" s="1293"/>
      <c r="CJ79" s="1293"/>
      <c r="CK79" s="1293"/>
      <c r="CL79" s="1293"/>
      <c r="CM79" s="1293"/>
      <c r="CN79" s="1293">
        <v>8.6</v>
      </c>
      <c r="CO79" s="1293"/>
      <c r="CP79" s="1293"/>
      <c r="CQ79" s="1293"/>
      <c r="CR79" s="1293"/>
      <c r="CS79" s="1293"/>
      <c r="CT79" s="1293"/>
      <c r="CU79" s="1293"/>
      <c r="CV79" s="1293">
        <v>8.5</v>
      </c>
      <c r="CW79" s="1293"/>
      <c r="CX79" s="1293"/>
      <c r="CY79" s="1293"/>
      <c r="CZ79" s="1293"/>
      <c r="DA79" s="1293"/>
      <c r="DB79" s="1293"/>
      <c r="DC79" s="1293"/>
    </row>
    <row r="80" spans="2:107">
      <c r="B80" s="374"/>
      <c r="G80" s="1287"/>
      <c r="H80" s="1287"/>
      <c r="I80" s="1297"/>
      <c r="J80" s="1297"/>
      <c r="K80" s="1300"/>
      <c r="L80" s="1300"/>
      <c r="M80" s="1300"/>
      <c r="N80" s="1300"/>
      <c r="AN80" s="1291"/>
      <c r="AO80" s="1291"/>
      <c r="AP80" s="1291"/>
      <c r="AQ80" s="1291"/>
      <c r="AR80" s="1291"/>
      <c r="AS80" s="1291"/>
      <c r="AT80" s="1291"/>
      <c r="AU80" s="1291"/>
      <c r="AV80" s="1291"/>
      <c r="AW80" s="1291"/>
      <c r="AX80" s="1291"/>
      <c r="AY80" s="1291"/>
      <c r="AZ80" s="1291"/>
      <c r="BA80" s="1291"/>
      <c r="BB80" s="1295"/>
      <c r="BC80" s="1295"/>
      <c r="BD80" s="1295"/>
      <c r="BE80" s="1295"/>
      <c r="BF80" s="1295"/>
      <c r="BG80" s="1295"/>
      <c r="BH80" s="1295"/>
      <c r="BI80" s="1295"/>
      <c r="BJ80" s="1295"/>
      <c r="BK80" s="1295"/>
      <c r="BL80" s="1295"/>
      <c r="BM80" s="1295"/>
      <c r="BN80" s="1295"/>
      <c r="BO80" s="1295"/>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7x6rlXyZX6h5cZIZrThWr08S5u8+SbGdl0y5lMdUKfM0AguvUrOGV7K+prmkVdE/wJahX1n05DJL3c+OxiFJw==" saltValue="fm75aJ14+FwCqaz1fh3u6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bwTIaggeGrmiq3SVJy6oanoLWiMi6edBJ0yH5/s7QbW68Qowcpk8Ow29F37wD1E4C/TP2/3iQ/qJvwk6LVfEQ==" saltValue="lErkWnK4joS+h4rwa8GS9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KSfPBxLS9/qYn9vvS6Rtwus1KHL2AE3toG6rmls4wHSmGqqNSS0BOD8/nWnsdLPPdlrkuLqqI4+o7Gout1QtQ==" saltValue="hok1srcJKG3++wL7pz3rz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555</v>
      </c>
      <c r="G2" s="136"/>
      <c r="H2" s="137"/>
    </row>
    <row r="3" spans="1:8">
      <c r="A3" s="133" t="s">
        <v>548</v>
      </c>
      <c r="B3" s="138"/>
      <c r="C3" s="139"/>
      <c r="D3" s="140">
        <v>104113</v>
      </c>
      <c r="E3" s="141"/>
      <c r="F3" s="142">
        <v>84389</v>
      </c>
      <c r="G3" s="143"/>
      <c r="H3" s="144"/>
    </row>
    <row r="4" spans="1:8">
      <c r="A4" s="145"/>
      <c r="B4" s="146"/>
      <c r="C4" s="147"/>
      <c r="D4" s="148">
        <v>68632</v>
      </c>
      <c r="E4" s="149"/>
      <c r="F4" s="150">
        <v>44339</v>
      </c>
      <c r="G4" s="151"/>
      <c r="H4" s="152"/>
    </row>
    <row r="5" spans="1:8">
      <c r="A5" s="133" t="s">
        <v>550</v>
      </c>
      <c r="B5" s="138"/>
      <c r="C5" s="139"/>
      <c r="D5" s="140">
        <v>159715</v>
      </c>
      <c r="E5" s="141"/>
      <c r="F5" s="142">
        <v>83623</v>
      </c>
      <c r="G5" s="143"/>
      <c r="H5" s="144"/>
    </row>
    <row r="6" spans="1:8">
      <c r="A6" s="145"/>
      <c r="B6" s="146"/>
      <c r="C6" s="147"/>
      <c r="D6" s="148">
        <v>130476</v>
      </c>
      <c r="E6" s="149"/>
      <c r="F6" s="150">
        <v>48787</v>
      </c>
      <c r="G6" s="151"/>
      <c r="H6" s="152"/>
    </row>
    <row r="7" spans="1:8">
      <c r="A7" s="133" t="s">
        <v>551</v>
      </c>
      <c r="B7" s="138"/>
      <c r="C7" s="139"/>
      <c r="D7" s="140">
        <v>114468</v>
      </c>
      <c r="E7" s="141"/>
      <c r="F7" s="142">
        <v>87974</v>
      </c>
      <c r="G7" s="143"/>
      <c r="H7" s="144"/>
    </row>
    <row r="8" spans="1:8">
      <c r="A8" s="145"/>
      <c r="B8" s="146"/>
      <c r="C8" s="147"/>
      <c r="D8" s="148">
        <v>49746</v>
      </c>
      <c r="E8" s="149"/>
      <c r="F8" s="150">
        <v>48183</v>
      </c>
      <c r="G8" s="151"/>
      <c r="H8" s="152"/>
    </row>
    <row r="9" spans="1:8">
      <c r="A9" s="133" t="s">
        <v>552</v>
      </c>
      <c r="B9" s="138"/>
      <c r="C9" s="139"/>
      <c r="D9" s="140">
        <v>102489</v>
      </c>
      <c r="E9" s="141"/>
      <c r="F9" s="142">
        <v>78864</v>
      </c>
      <c r="G9" s="143"/>
      <c r="H9" s="144"/>
    </row>
    <row r="10" spans="1:8">
      <c r="A10" s="145"/>
      <c r="B10" s="146"/>
      <c r="C10" s="147"/>
      <c r="D10" s="148">
        <v>45967</v>
      </c>
      <c r="E10" s="149"/>
      <c r="F10" s="150">
        <v>46136</v>
      </c>
      <c r="G10" s="151"/>
      <c r="H10" s="152"/>
    </row>
    <row r="11" spans="1:8">
      <c r="A11" s="133" t="s">
        <v>553</v>
      </c>
      <c r="B11" s="138"/>
      <c r="C11" s="139"/>
      <c r="D11" s="140">
        <v>155584</v>
      </c>
      <c r="E11" s="141"/>
      <c r="F11" s="142">
        <v>85042</v>
      </c>
      <c r="G11" s="143"/>
      <c r="H11" s="144"/>
    </row>
    <row r="12" spans="1:8">
      <c r="A12" s="145"/>
      <c r="B12" s="146"/>
      <c r="C12" s="153"/>
      <c r="D12" s="148">
        <v>60711</v>
      </c>
      <c r="E12" s="149"/>
      <c r="F12" s="150">
        <v>50806</v>
      </c>
      <c r="G12" s="151"/>
      <c r="H12" s="152"/>
    </row>
    <row r="13" spans="1:8">
      <c r="A13" s="133"/>
      <c r="B13" s="138"/>
      <c r="C13" s="154"/>
      <c r="D13" s="155">
        <v>127274</v>
      </c>
      <c r="E13" s="156"/>
      <c r="F13" s="157">
        <v>83978</v>
      </c>
      <c r="G13" s="158"/>
      <c r="H13" s="144"/>
    </row>
    <row r="14" spans="1:8">
      <c r="A14" s="145"/>
      <c r="B14" s="146"/>
      <c r="C14" s="147"/>
      <c r="D14" s="148">
        <v>71106</v>
      </c>
      <c r="E14" s="149"/>
      <c r="F14" s="150">
        <v>47650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3.28</v>
      </c>
      <c r="C19" s="159">
        <f>ROUND(VALUE(SUBSTITUTE(実質収支比率等に係る経年分析!G$48,"▲","-")),2)</f>
        <v>3.66</v>
      </c>
      <c r="D19" s="159">
        <f>ROUND(VALUE(SUBSTITUTE(実質収支比率等に係る経年分析!H$48,"▲","-")),2)</f>
        <v>5.62</v>
      </c>
      <c r="E19" s="159">
        <f>ROUND(VALUE(SUBSTITUTE(実質収支比率等に係る経年分析!I$48,"▲","-")),2)</f>
        <v>4.46</v>
      </c>
      <c r="F19" s="159">
        <f>ROUND(VALUE(SUBSTITUTE(実質収支比率等に係る経年分析!J$48,"▲","-")),2)</f>
        <v>4.17</v>
      </c>
    </row>
    <row r="20" spans="1:11">
      <c r="A20" s="159" t="s">
        <v>49</v>
      </c>
      <c r="B20" s="159">
        <f>ROUND(VALUE(SUBSTITUTE(実質収支比率等に係る経年分析!F$47,"▲","-")),2)</f>
        <v>35.86</v>
      </c>
      <c r="C20" s="159">
        <f>ROUND(VALUE(SUBSTITUTE(実質収支比率等に係る経年分析!G$47,"▲","-")),2)</f>
        <v>40.25</v>
      </c>
      <c r="D20" s="159">
        <f>ROUND(VALUE(SUBSTITUTE(実質収支比率等に係る経年分析!H$47,"▲","-")),2)</f>
        <v>42.93</v>
      </c>
      <c r="E20" s="159">
        <f>ROUND(VALUE(SUBSTITUTE(実質収支比率等に係る経年分析!I$47,"▲","-")),2)</f>
        <v>38.049999999999997</v>
      </c>
      <c r="F20" s="159">
        <f>ROUND(VALUE(SUBSTITUTE(実質収支比率等に係る経年分析!J$47,"▲","-")),2)</f>
        <v>33.01</v>
      </c>
    </row>
    <row r="21" spans="1:11">
      <c r="A21" s="159" t="s">
        <v>50</v>
      </c>
      <c r="B21" s="159">
        <f>IF(ISNUMBER(VALUE(SUBSTITUTE(実質収支比率等に係る経年分析!F$49,"▲","-"))),ROUND(VALUE(SUBSTITUTE(実質収支比率等に係る経年分析!F$49,"▲","-")),2),NA())</f>
        <v>3.17</v>
      </c>
      <c r="C21" s="159">
        <f>IF(ISNUMBER(VALUE(SUBSTITUTE(実質収支比率等に係る経年分析!G$49,"▲","-"))),ROUND(VALUE(SUBSTITUTE(実質収支比率等に係る経年分析!G$49,"▲","-")),2),NA())</f>
        <v>4.2</v>
      </c>
      <c r="D21" s="159">
        <f>IF(ISNUMBER(VALUE(SUBSTITUTE(実質収支比率等に係る経年分析!H$49,"▲","-"))),ROUND(VALUE(SUBSTITUTE(実質収支比率等に係る経年分析!H$49,"▲","-")),2),NA())</f>
        <v>4.82</v>
      </c>
      <c r="E21" s="159">
        <f>IF(ISNUMBER(VALUE(SUBSTITUTE(実質収支比率等に係る経年分析!I$49,"▲","-"))),ROUND(VALUE(SUBSTITUTE(実質収支比率等に係る経年分析!I$49,"▲","-")),2),NA())</f>
        <v>-6.08</v>
      </c>
      <c r="F21" s="159">
        <f>IF(ISNUMBER(VALUE(SUBSTITUTE(実質収支比率等に係る経年分析!J$49,"▲","-"))),ROUND(VALUE(SUBSTITUTE(実質収支比率等に係る経年分析!J$49,"▲","-")),2),NA())</f>
        <v>-6.43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浄化槽事業特別会計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c r="A32" s="160" t="str">
        <f>IF(連結実質赤字比率に係る赤字・黒字の構成分析!C$38="",NA(),連結実質赤字比率に係る赤字・黒字の構成分析!C$38)</f>
        <v>国民健康保険特別会計（診療施設勘定）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0.14000000000000001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0.21</v>
      </c>
    </row>
    <row r="33" spans="1:16">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1.1499999999999999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5.61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4.17</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8.5500000000000007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8.2200000000000006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8.3800000000000008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9.5399999999999991</v>
      </c>
    </row>
    <row r="36" spans="1:16">
      <c r="A36" s="160" t="str">
        <f>IF(連結実質赤字比率に係る赤字・黒字の構成分析!C$34="",NA(),連結実質赤字比率に係る赤字・黒字の構成分析!C$34)</f>
        <v>西根病院事業会計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9.24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9.4700000000000006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9.64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10.130000000000001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10.84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2131</v>
      </c>
      <c r="E42" s="161"/>
      <c r="F42" s="161"/>
      <c r="G42" s="161">
        <f>'実質公債費比率（分子）の構造'!L$52</f>
        <v>2271</v>
      </c>
      <c r="H42" s="161"/>
      <c r="I42" s="161"/>
      <c r="J42" s="161">
        <f>'実質公債費比率（分子）の構造'!M$52</f>
        <v>2323</v>
      </c>
      <c r="K42" s="161"/>
      <c r="L42" s="161"/>
      <c r="M42" s="161">
        <f>'実質公債費比率（分子）の構造'!N$52</f>
        <v>2466</v>
      </c>
      <c r="N42" s="161"/>
      <c r="O42" s="161"/>
      <c r="P42" s="161">
        <f>'実質公債費比率（分子）の構造'!O$52</f>
        <v>2466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66</v>
      </c>
      <c r="C44" s="161"/>
      <c r="D44" s="161"/>
      <c r="E44" s="161">
        <f>'実質公債費比率（分子）の構造'!L$50</f>
        <v>40</v>
      </c>
      <c r="F44" s="161"/>
      <c r="G44" s="161"/>
      <c r="H44" s="161">
        <f>'実質公債費比率（分子）の構造'!M$50</f>
        <v>34</v>
      </c>
      <c r="I44" s="161"/>
      <c r="J44" s="161"/>
      <c r="K44" s="161">
        <f>'実質公債費比率（分子）の構造'!N$50</f>
        <v>30</v>
      </c>
      <c r="L44" s="161"/>
      <c r="M44" s="161"/>
      <c r="N44" s="161">
        <f>'実質公債費比率（分子）の構造'!O$50</f>
        <v>29</v>
      </c>
      <c r="O44" s="161"/>
      <c r="P44" s="161"/>
    </row>
    <row r="45" spans="1:16">
      <c r="A45" s="161" t="s">
        <v>60</v>
      </c>
      <c r="B45" s="161">
        <f>'実質公債費比率（分子）の構造'!K$49</f>
        <v>8</v>
      </c>
      <c r="C45" s="161"/>
      <c r="D45" s="161"/>
      <c r="E45" s="161">
        <f>'実質公債費比率（分子）の構造'!L$49</f>
        <v>4</v>
      </c>
      <c r="F45" s="161"/>
      <c r="G45" s="161"/>
      <c r="H45" s="161">
        <f>'実質公債費比率（分子）の構造'!M$49</f>
        <v>11</v>
      </c>
      <c r="I45" s="161"/>
      <c r="J45" s="161"/>
      <c r="K45" s="161">
        <f>'実質公債費比率（分子）の構造'!N$49</f>
        <v>19</v>
      </c>
      <c r="L45" s="161"/>
      <c r="M45" s="161"/>
      <c r="N45" s="161">
        <f>'実質公債費比率（分子）の構造'!O$49</f>
        <v>45</v>
      </c>
      <c r="O45" s="161"/>
      <c r="P45" s="161"/>
    </row>
    <row r="46" spans="1:16">
      <c r="A46" s="161" t="s">
        <v>61</v>
      </c>
      <c r="B46" s="161">
        <f>'実質公債費比率（分子）の構造'!K$48</f>
        <v>692</v>
      </c>
      <c r="C46" s="161"/>
      <c r="D46" s="161"/>
      <c r="E46" s="161">
        <f>'実質公債費比率（分子）の構造'!L$48</f>
        <v>715</v>
      </c>
      <c r="F46" s="161"/>
      <c r="G46" s="161"/>
      <c r="H46" s="161">
        <f>'実質公債費比率（分子）の構造'!M$48</f>
        <v>724</v>
      </c>
      <c r="I46" s="161"/>
      <c r="J46" s="161"/>
      <c r="K46" s="161">
        <f>'実質公債費比率（分子）の構造'!N$48</f>
        <v>893</v>
      </c>
      <c r="L46" s="161"/>
      <c r="M46" s="161"/>
      <c r="N46" s="161">
        <f>'実質公債費比率（分子）の構造'!O$48</f>
        <v>893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2427</v>
      </c>
      <c r="C49" s="161"/>
      <c r="D49" s="161"/>
      <c r="E49" s="161">
        <f>'実質公債費比率（分子）の構造'!L$45</f>
        <v>2416</v>
      </c>
      <c r="F49" s="161"/>
      <c r="G49" s="161"/>
      <c r="H49" s="161">
        <f>'実質公債費比率（分子）の構造'!M$45</f>
        <v>2589</v>
      </c>
      <c r="I49" s="161"/>
      <c r="J49" s="161"/>
      <c r="K49" s="161">
        <f>'実質公債費比率（分子）の構造'!N$45</f>
        <v>2799</v>
      </c>
      <c r="L49" s="161"/>
      <c r="M49" s="161"/>
      <c r="N49" s="161">
        <f>'実質公債費比率（分子）の構造'!O$45</f>
        <v>2867</v>
      </c>
      <c r="O49" s="161"/>
      <c r="P49" s="161"/>
    </row>
    <row r="50" spans="1:16">
      <c r="A50" s="161" t="s">
        <v>65</v>
      </c>
      <c r="B50" s="161" t="e">
        <f>NA()</f>
        <v>#N/A</v>
      </c>
      <c r="C50" s="161">
        <f>IF(ISNUMBER('実質公債費比率（分子）の構造'!K$53),'実質公債費比率（分子）の構造'!K$53,NA())</f>
        <v>1062</v>
      </c>
      <c r="D50" s="161" t="e">
        <f>NA()</f>
        <v>#N/A</v>
      </c>
      <c r="E50" s="161" t="e">
        <f>NA()</f>
        <v>#N/A</v>
      </c>
      <c r="F50" s="161">
        <f>IF(ISNUMBER('実質公債費比率（分子）の構造'!L$53),'実質公債費比率（分子）の構造'!L$53,NA())</f>
        <v>904</v>
      </c>
      <c r="G50" s="161" t="e">
        <f>NA()</f>
        <v>#N/A</v>
      </c>
      <c r="H50" s="161" t="e">
        <f>NA()</f>
        <v>#N/A</v>
      </c>
      <c r="I50" s="161">
        <f>IF(ISNUMBER('実質公債費比率（分子）の構造'!M$53),'実質公債費比率（分子）の構造'!M$53,NA())</f>
        <v>1035</v>
      </c>
      <c r="J50" s="161" t="e">
        <f>NA()</f>
        <v>#N/A</v>
      </c>
      <c r="K50" s="161" t="e">
        <f>NA()</f>
        <v>#N/A</v>
      </c>
      <c r="L50" s="161">
        <f>IF(ISNUMBER('実質公債費比率（分子）の構造'!N$53),'実質公債費比率（分子）の構造'!N$53,NA())</f>
        <v>1275</v>
      </c>
      <c r="M50" s="161" t="e">
        <f>NA()</f>
        <v>#N/A</v>
      </c>
      <c r="N50" s="161" t="e">
        <f>NA()</f>
        <v>#N/A</v>
      </c>
      <c r="O50" s="161">
        <f>IF(ISNUMBER('実質公債費比率（分子）の構造'!O$53),'実質公債費比率（分子）の構造'!O$53,NA())</f>
        <v>1368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21219</v>
      </c>
      <c r="E56" s="160"/>
      <c r="F56" s="160"/>
      <c r="G56" s="160">
        <f>'将来負担比率（分子）の構造'!J$52</f>
        <v>22333</v>
      </c>
      <c r="H56" s="160"/>
      <c r="I56" s="160"/>
      <c r="J56" s="160">
        <f>'将来負担比率（分子）の構造'!K$52</f>
        <v>22089</v>
      </c>
      <c r="K56" s="160"/>
      <c r="L56" s="160"/>
      <c r="M56" s="160">
        <f>'将来負担比率（分子）の構造'!L$52</f>
        <v>21639</v>
      </c>
      <c r="N56" s="160"/>
      <c r="O56" s="160"/>
      <c r="P56" s="160">
        <f>'将来負担比率（分子）の構造'!M$52</f>
        <v>20996</v>
      </c>
    </row>
    <row r="57" spans="1:16">
      <c r="A57" s="160" t="s">
        <v>36</v>
      </c>
      <c r="B57" s="160"/>
      <c r="C57" s="160"/>
      <c r="D57" s="160">
        <f>'将来負担比率（分子）の構造'!I$51</f>
        <v>102</v>
      </c>
      <c r="E57" s="160"/>
      <c r="F57" s="160"/>
      <c r="G57" s="160">
        <f>'将来負担比率（分子）の構造'!J$51</f>
        <v>108</v>
      </c>
      <c r="H57" s="160"/>
      <c r="I57" s="160"/>
      <c r="J57" s="160">
        <f>'将来負担比率（分子）の構造'!K$51</f>
        <v>110</v>
      </c>
      <c r="K57" s="160"/>
      <c r="L57" s="160"/>
      <c r="M57" s="160">
        <f>'将来負担比率（分子）の構造'!L$51</f>
        <v>70</v>
      </c>
      <c r="N57" s="160"/>
      <c r="O57" s="160"/>
      <c r="P57" s="160">
        <f>'将来負担比率（分子）の構造'!M$51</f>
        <v>58</v>
      </c>
    </row>
    <row r="58" spans="1:16">
      <c r="A58" s="160" t="s">
        <v>35</v>
      </c>
      <c r="B58" s="160"/>
      <c r="C58" s="160"/>
      <c r="D58" s="160">
        <f>'将来負担比率（分子）の構造'!I$50</f>
        <v>10027</v>
      </c>
      <c r="E58" s="160"/>
      <c r="F58" s="160"/>
      <c r="G58" s="160">
        <f>'将来負担比率（分子）の構造'!J$50</f>
        <v>10126</v>
      </c>
      <c r="H58" s="160"/>
      <c r="I58" s="160"/>
      <c r="J58" s="160">
        <f>'将来負担比率（分子）の構造'!K$50</f>
        <v>10381</v>
      </c>
      <c r="K58" s="160"/>
      <c r="L58" s="160"/>
      <c r="M58" s="160">
        <f>'将来負担比率（分子）の構造'!L$50</f>
        <v>10186</v>
      </c>
      <c r="N58" s="160"/>
      <c r="O58" s="160"/>
      <c r="P58" s="160">
        <f>'将来負担比率（分子）の構造'!M$50</f>
        <v>9501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2954</v>
      </c>
      <c r="C62" s="160"/>
      <c r="D62" s="160"/>
      <c r="E62" s="160">
        <f>'将来負担比率（分子）の構造'!J$45</f>
        <v>2706</v>
      </c>
      <c r="F62" s="160"/>
      <c r="G62" s="160"/>
      <c r="H62" s="160">
        <f>'将来負担比率（分子）の構造'!K$45</f>
        <v>2448</v>
      </c>
      <c r="I62" s="160"/>
      <c r="J62" s="160"/>
      <c r="K62" s="160">
        <f>'将来負担比率（分子）の構造'!L$45</f>
        <v>2529</v>
      </c>
      <c r="L62" s="160"/>
      <c r="M62" s="160"/>
      <c r="N62" s="160">
        <f>'将来負担比率（分子）の構造'!M$45</f>
        <v>2467</v>
      </c>
      <c r="O62" s="160"/>
      <c r="P62" s="160"/>
    </row>
    <row r="63" spans="1:16">
      <c r="A63" s="160" t="s">
        <v>28</v>
      </c>
      <c r="B63" s="160">
        <f>'将来負担比率（分子）の構造'!I$44</f>
        <v>37</v>
      </c>
      <c r="C63" s="160"/>
      <c r="D63" s="160"/>
      <c r="E63" s="160">
        <f>'将来負担比率（分子）の構造'!J$44</f>
        <v>163</v>
      </c>
      <c r="F63" s="160"/>
      <c r="G63" s="160"/>
      <c r="H63" s="160">
        <f>'将来負担比率（分子）の構造'!K$44</f>
        <v>585</v>
      </c>
      <c r="I63" s="160"/>
      <c r="J63" s="160"/>
      <c r="K63" s="160">
        <f>'将来負担比率（分子）の構造'!L$44</f>
        <v>680</v>
      </c>
      <c r="L63" s="160"/>
      <c r="M63" s="160"/>
      <c r="N63" s="160">
        <f>'将来負担比率（分子）の構造'!M$44</f>
        <v>676</v>
      </c>
      <c r="O63" s="160"/>
      <c r="P63" s="160"/>
    </row>
    <row r="64" spans="1:16">
      <c r="A64" s="160" t="s">
        <v>27</v>
      </c>
      <c r="B64" s="160">
        <f>'将来負担比率（分子）の構造'!I$43</f>
        <v>11219</v>
      </c>
      <c r="C64" s="160"/>
      <c r="D64" s="160"/>
      <c r="E64" s="160">
        <f>'将来負担比率（分子）の構造'!J$43</f>
        <v>11041</v>
      </c>
      <c r="F64" s="160"/>
      <c r="G64" s="160"/>
      <c r="H64" s="160">
        <f>'将来負担比率（分子）の構造'!K$43</f>
        <v>10614</v>
      </c>
      <c r="I64" s="160"/>
      <c r="J64" s="160"/>
      <c r="K64" s="160">
        <f>'将来負担比率（分子）の構造'!L$43</f>
        <v>11437</v>
      </c>
      <c r="L64" s="160"/>
      <c r="M64" s="160"/>
      <c r="N64" s="160">
        <f>'将来負担比率（分子）の構造'!M$43</f>
        <v>10765</v>
      </c>
      <c r="O64" s="160"/>
      <c r="P64" s="160"/>
    </row>
    <row r="65" spans="1:16">
      <c r="A65" s="160" t="s">
        <v>26</v>
      </c>
      <c r="B65" s="160">
        <f>'将来負担比率（分子）の構造'!I$42</f>
        <v>76</v>
      </c>
      <c r="C65" s="160"/>
      <c r="D65" s="160"/>
      <c r="E65" s="160">
        <f>'将来負担比率（分子）の構造'!J$42</f>
        <v>52</v>
      </c>
      <c r="F65" s="160"/>
      <c r="G65" s="160"/>
      <c r="H65" s="160">
        <f>'将来負担比率（分子）の構造'!K$42</f>
        <v>45</v>
      </c>
      <c r="I65" s="160"/>
      <c r="J65" s="160"/>
      <c r="K65" s="160">
        <f>'将来負担比率（分子）の構造'!L$42</f>
        <v>28</v>
      </c>
      <c r="L65" s="160"/>
      <c r="M65" s="160"/>
      <c r="N65" s="160">
        <f>'将来負担比率（分子）の構造'!M$42</f>
        <v>49</v>
      </c>
      <c r="O65" s="160"/>
      <c r="P65" s="160"/>
    </row>
    <row r="66" spans="1:16">
      <c r="A66" s="160" t="s">
        <v>25</v>
      </c>
      <c r="B66" s="160">
        <f>'将来負担比率（分子）の構造'!I$41</f>
        <v>18063</v>
      </c>
      <c r="C66" s="160"/>
      <c r="D66" s="160"/>
      <c r="E66" s="160">
        <f>'将来負担比率（分子）の構造'!J$41</f>
        <v>19326</v>
      </c>
      <c r="F66" s="160"/>
      <c r="G66" s="160"/>
      <c r="H66" s="160">
        <f>'将来負担比率（分子）の構造'!K$41</f>
        <v>18584</v>
      </c>
      <c r="I66" s="160"/>
      <c r="J66" s="160"/>
      <c r="K66" s="160">
        <f>'将来負担比率（分子）の構造'!L$41</f>
        <v>17843</v>
      </c>
      <c r="L66" s="160"/>
      <c r="M66" s="160"/>
      <c r="N66" s="160">
        <f>'将来負担比率（分子）の構造'!M$41</f>
        <v>17409</v>
      </c>
      <c r="O66" s="160"/>
      <c r="P66" s="160"/>
    </row>
    <row r="67" spans="1:16">
      <c r="A67" s="160" t="s">
        <v>69</v>
      </c>
      <c r="B67" s="160" t="e">
        <f>NA()</f>
        <v>#N/A</v>
      </c>
      <c r="C67" s="160">
        <f>IF(ISNUMBER('将来負担比率（分子）の構造'!I$53), IF('将来負担比率（分子）の構造'!I$53 &lt; 0, 0, '将来負担比率（分子）の構造'!I$53), NA())</f>
        <v>1001</v>
      </c>
      <c r="D67" s="160" t="e">
        <f>NA()</f>
        <v>#N/A</v>
      </c>
      <c r="E67" s="160" t="e">
        <f>NA()</f>
        <v>#N/A</v>
      </c>
      <c r="F67" s="160">
        <f>IF(ISNUMBER('将来負担比率（分子）の構造'!J$53), IF('将来負担比率（分子）の構造'!J$53 &lt; 0, 0, '将来負担比率（分子）の構造'!J$53), NA())</f>
        <v>721</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623</v>
      </c>
      <c r="M67" s="160" t="e">
        <f>NA()</f>
        <v>#N/A</v>
      </c>
      <c r="N67" s="160" t="e">
        <f>NA()</f>
        <v>#N/A</v>
      </c>
      <c r="O67" s="160">
        <f>IF(ISNUMBER('将来負担比率（分子）の構造'!M$53), IF('将来負担比率（分子）の構造'!M$53 &lt; 0, 0, '将来負担比率（分子）の構造'!M$53), NA())</f>
        <v>811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5231</v>
      </c>
      <c r="C72" s="164">
        <f>基金残高に係る経年分析!G55</f>
        <v>4632</v>
      </c>
      <c r="D72" s="164">
        <f>基金残高に係る経年分析!H55</f>
        <v>3917</v>
      </c>
    </row>
    <row r="73" spans="1:16">
      <c r="A73" s="163" t="s">
        <v>72</v>
      </c>
      <c r="B73" s="164">
        <f>基金残高に係る経年分析!F56</f>
        <v>2474</v>
      </c>
      <c r="C73" s="164">
        <f>基金残高に係る経年分析!G56</f>
        <v>2475</v>
      </c>
      <c r="D73" s="164">
        <f>基金残高に係る経年分析!H56</f>
        <v>2250</v>
      </c>
    </row>
    <row r="74" spans="1:16">
      <c r="A74" s="163" t="s">
        <v>73</v>
      </c>
      <c r="B74" s="164">
        <f>基金残高に係る経年分析!F57</f>
        <v>4240</v>
      </c>
      <c r="C74" s="164">
        <f>基金残高に係る経年分析!G57</f>
        <v>4289</v>
      </c>
      <c r="D74" s="164">
        <f>基金残高に係る経年分析!H57</f>
        <v>4560</v>
      </c>
    </row>
  </sheetData>
  <sheetProtection algorithmName="SHA-512" hashValue="wPEhVoGRdnGRfsshx6vbjTBQiIsY045zhfg4sX9aZmWXm2Ha4oVg7875B186hj/yAyhHrnibHMCwrVvnAhPYzw==" saltValue="vLei5vntakn5DjbgcRtTf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224</v>
      </c>
      <c r="C5" s="741"/>
      <c r="D5" s="741"/>
      <c r="E5" s="741"/>
      <c r="F5" s="741"/>
      <c r="G5" s="741"/>
      <c r="H5" s="741"/>
      <c r="I5" s="741"/>
      <c r="J5" s="741"/>
      <c r="K5" s="741"/>
      <c r="L5" s="741"/>
      <c r="M5" s="741"/>
      <c r="N5" s="741"/>
      <c r="O5" s="741"/>
      <c r="P5" s="741"/>
      <c r="Q5" s="742"/>
      <c r="R5" s="706">
        <v>3110994</v>
      </c>
      <c r="S5" s="707"/>
      <c r="T5" s="707"/>
      <c r="U5" s="707"/>
      <c r="V5" s="707"/>
      <c r="W5" s="707"/>
      <c r="X5" s="707"/>
      <c r="Y5" s="753"/>
      <c r="Z5" s="771">
        <v>14.2</v>
      </c>
      <c r="AA5" s="771"/>
      <c r="AB5" s="771"/>
      <c r="AC5" s="771"/>
      <c r="AD5" s="772">
        <v>3110994</v>
      </c>
      <c r="AE5" s="772"/>
      <c r="AF5" s="772"/>
      <c r="AG5" s="772"/>
      <c r="AH5" s="772"/>
      <c r="AI5" s="772"/>
      <c r="AJ5" s="772"/>
      <c r="AK5" s="772"/>
      <c r="AL5" s="754">
        <v>26.9</v>
      </c>
      <c r="AM5" s="723"/>
      <c r="AN5" s="723"/>
      <c r="AO5" s="755"/>
      <c r="AP5" s="740" t="s">
        <v>225</v>
      </c>
      <c r="AQ5" s="741"/>
      <c r="AR5" s="741"/>
      <c r="AS5" s="741"/>
      <c r="AT5" s="741"/>
      <c r="AU5" s="741"/>
      <c r="AV5" s="741"/>
      <c r="AW5" s="741"/>
      <c r="AX5" s="741"/>
      <c r="AY5" s="741"/>
      <c r="AZ5" s="741"/>
      <c r="BA5" s="741"/>
      <c r="BB5" s="741"/>
      <c r="BC5" s="741"/>
      <c r="BD5" s="741"/>
      <c r="BE5" s="741"/>
      <c r="BF5" s="742"/>
      <c r="BG5" s="641">
        <v>3035756</v>
      </c>
      <c r="BH5" s="644"/>
      <c r="BI5" s="644"/>
      <c r="BJ5" s="644"/>
      <c r="BK5" s="644"/>
      <c r="BL5" s="644"/>
      <c r="BM5" s="644"/>
      <c r="BN5" s="645"/>
      <c r="BO5" s="703">
        <v>97.6</v>
      </c>
      <c r="BP5" s="703"/>
      <c r="BQ5" s="703"/>
      <c r="BR5" s="703"/>
      <c r="BS5" s="704">
        <v>20227</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251048</v>
      </c>
      <c r="S6" s="644"/>
      <c r="T6" s="644"/>
      <c r="U6" s="644"/>
      <c r="V6" s="644"/>
      <c r="W6" s="644"/>
      <c r="X6" s="644"/>
      <c r="Y6" s="645"/>
      <c r="Z6" s="703">
        <v>1.1000000000000001</v>
      </c>
      <c r="AA6" s="703"/>
      <c r="AB6" s="703"/>
      <c r="AC6" s="703"/>
      <c r="AD6" s="704">
        <v>251048</v>
      </c>
      <c r="AE6" s="704"/>
      <c r="AF6" s="704"/>
      <c r="AG6" s="704"/>
      <c r="AH6" s="704"/>
      <c r="AI6" s="704"/>
      <c r="AJ6" s="704"/>
      <c r="AK6" s="704"/>
      <c r="AL6" s="646">
        <v>2.2000000000000002</v>
      </c>
      <c r="AM6" s="647"/>
      <c r="AN6" s="647"/>
      <c r="AO6" s="705"/>
      <c r="AP6" s="638" t="s">
        <v>230</v>
      </c>
      <c r="AQ6" s="639"/>
      <c r="AR6" s="639"/>
      <c r="AS6" s="639"/>
      <c r="AT6" s="639"/>
      <c r="AU6" s="639"/>
      <c r="AV6" s="639"/>
      <c r="AW6" s="639"/>
      <c r="AX6" s="639"/>
      <c r="AY6" s="639"/>
      <c r="AZ6" s="639"/>
      <c r="BA6" s="639"/>
      <c r="BB6" s="639"/>
      <c r="BC6" s="639"/>
      <c r="BD6" s="639"/>
      <c r="BE6" s="639"/>
      <c r="BF6" s="640"/>
      <c r="BG6" s="641">
        <v>3035756</v>
      </c>
      <c r="BH6" s="644"/>
      <c r="BI6" s="644"/>
      <c r="BJ6" s="644"/>
      <c r="BK6" s="644"/>
      <c r="BL6" s="644"/>
      <c r="BM6" s="644"/>
      <c r="BN6" s="645"/>
      <c r="BO6" s="703">
        <v>97.6</v>
      </c>
      <c r="BP6" s="703"/>
      <c r="BQ6" s="703"/>
      <c r="BR6" s="703"/>
      <c r="BS6" s="704">
        <v>20227</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173391</v>
      </c>
      <c r="CS6" s="644"/>
      <c r="CT6" s="644"/>
      <c r="CU6" s="644"/>
      <c r="CV6" s="644"/>
      <c r="CW6" s="644"/>
      <c r="CX6" s="644"/>
      <c r="CY6" s="645"/>
      <c r="CZ6" s="754">
        <v>0.8</v>
      </c>
      <c r="DA6" s="723"/>
      <c r="DB6" s="723"/>
      <c r="DC6" s="757"/>
      <c r="DD6" s="649" t="s">
        <v>232</v>
      </c>
      <c r="DE6" s="644"/>
      <c r="DF6" s="644"/>
      <c r="DG6" s="644"/>
      <c r="DH6" s="644"/>
      <c r="DI6" s="644"/>
      <c r="DJ6" s="644"/>
      <c r="DK6" s="644"/>
      <c r="DL6" s="644"/>
      <c r="DM6" s="644"/>
      <c r="DN6" s="644"/>
      <c r="DO6" s="644"/>
      <c r="DP6" s="645"/>
      <c r="DQ6" s="649">
        <v>173391</v>
      </c>
      <c r="DR6" s="644"/>
      <c r="DS6" s="644"/>
      <c r="DT6" s="644"/>
      <c r="DU6" s="644"/>
      <c r="DV6" s="644"/>
      <c r="DW6" s="644"/>
      <c r="DX6" s="644"/>
      <c r="DY6" s="644"/>
      <c r="DZ6" s="644"/>
      <c r="EA6" s="644"/>
      <c r="EB6" s="644"/>
      <c r="EC6" s="684"/>
    </row>
    <row r="7" spans="2:143" ht="11.25" customHeight="1">
      <c r="B7" s="638" t="s">
        <v>233</v>
      </c>
      <c r="C7" s="639"/>
      <c r="D7" s="639"/>
      <c r="E7" s="639"/>
      <c r="F7" s="639"/>
      <c r="G7" s="639"/>
      <c r="H7" s="639"/>
      <c r="I7" s="639"/>
      <c r="J7" s="639"/>
      <c r="K7" s="639"/>
      <c r="L7" s="639"/>
      <c r="M7" s="639"/>
      <c r="N7" s="639"/>
      <c r="O7" s="639"/>
      <c r="P7" s="639"/>
      <c r="Q7" s="640"/>
      <c r="R7" s="641">
        <v>3240</v>
      </c>
      <c r="S7" s="644"/>
      <c r="T7" s="644"/>
      <c r="U7" s="644"/>
      <c r="V7" s="644"/>
      <c r="W7" s="644"/>
      <c r="X7" s="644"/>
      <c r="Y7" s="645"/>
      <c r="Z7" s="703">
        <v>0</v>
      </c>
      <c r="AA7" s="703"/>
      <c r="AB7" s="703"/>
      <c r="AC7" s="703"/>
      <c r="AD7" s="704">
        <v>3240</v>
      </c>
      <c r="AE7" s="704"/>
      <c r="AF7" s="704"/>
      <c r="AG7" s="704"/>
      <c r="AH7" s="704"/>
      <c r="AI7" s="704"/>
      <c r="AJ7" s="704"/>
      <c r="AK7" s="704"/>
      <c r="AL7" s="646">
        <v>0</v>
      </c>
      <c r="AM7" s="647"/>
      <c r="AN7" s="647"/>
      <c r="AO7" s="705"/>
      <c r="AP7" s="638" t="s">
        <v>234</v>
      </c>
      <c r="AQ7" s="639"/>
      <c r="AR7" s="639"/>
      <c r="AS7" s="639"/>
      <c r="AT7" s="639"/>
      <c r="AU7" s="639"/>
      <c r="AV7" s="639"/>
      <c r="AW7" s="639"/>
      <c r="AX7" s="639"/>
      <c r="AY7" s="639"/>
      <c r="AZ7" s="639"/>
      <c r="BA7" s="639"/>
      <c r="BB7" s="639"/>
      <c r="BC7" s="639"/>
      <c r="BD7" s="639"/>
      <c r="BE7" s="639"/>
      <c r="BF7" s="640"/>
      <c r="BG7" s="641">
        <v>1050892</v>
      </c>
      <c r="BH7" s="644"/>
      <c r="BI7" s="644"/>
      <c r="BJ7" s="644"/>
      <c r="BK7" s="644"/>
      <c r="BL7" s="644"/>
      <c r="BM7" s="644"/>
      <c r="BN7" s="645"/>
      <c r="BO7" s="703">
        <v>33.799999999999997</v>
      </c>
      <c r="BP7" s="703"/>
      <c r="BQ7" s="703"/>
      <c r="BR7" s="703"/>
      <c r="BS7" s="704">
        <v>20227</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3074440</v>
      </c>
      <c r="CS7" s="644"/>
      <c r="CT7" s="644"/>
      <c r="CU7" s="644"/>
      <c r="CV7" s="644"/>
      <c r="CW7" s="644"/>
      <c r="CX7" s="644"/>
      <c r="CY7" s="645"/>
      <c r="CZ7" s="703">
        <v>14.5</v>
      </c>
      <c r="DA7" s="703"/>
      <c r="DB7" s="703"/>
      <c r="DC7" s="703"/>
      <c r="DD7" s="649">
        <v>152399</v>
      </c>
      <c r="DE7" s="644"/>
      <c r="DF7" s="644"/>
      <c r="DG7" s="644"/>
      <c r="DH7" s="644"/>
      <c r="DI7" s="644"/>
      <c r="DJ7" s="644"/>
      <c r="DK7" s="644"/>
      <c r="DL7" s="644"/>
      <c r="DM7" s="644"/>
      <c r="DN7" s="644"/>
      <c r="DO7" s="644"/>
      <c r="DP7" s="645"/>
      <c r="DQ7" s="649">
        <v>2788642</v>
      </c>
      <c r="DR7" s="644"/>
      <c r="DS7" s="644"/>
      <c r="DT7" s="644"/>
      <c r="DU7" s="644"/>
      <c r="DV7" s="644"/>
      <c r="DW7" s="644"/>
      <c r="DX7" s="644"/>
      <c r="DY7" s="644"/>
      <c r="DZ7" s="644"/>
      <c r="EA7" s="644"/>
      <c r="EB7" s="644"/>
      <c r="EC7" s="684"/>
    </row>
    <row r="8" spans="2:143" ht="11.25" customHeight="1">
      <c r="B8" s="638" t="s">
        <v>236</v>
      </c>
      <c r="C8" s="639"/>
      <c r="D8" s="639"/>
      <c r="E8" s="639"/>
      <c r="F8" s="639"/>
      <c r="G8" s="639"/>
      <c r="H8" s="639"/>
      <c r="I8" s="639"/>
      <c r="J8" s="639"/>
      <c r="K8" s="639"/>
      <c r="L8" s="639"/>
      <c r="M8" s="639"/>
      <c r="N8" s="639"/>
      <c r="O8" s="639"/>
      <c r="P8" s="639"/>
      <c r="Q8" s="640"/>
      <c r="R8" s="641">
        <v>4562</v>
      </c>
      <c r="S8" s="644"/>
      <c r="T8" s="644"/>
      <c r="U8" s="644"/>
      <c r="V8" s="644"/>
      <c r="W8" s="644"/>
      <c r="X8" s="644"/>
      <c r="Y8" s="645"/>
      <c r="Z8" s="703">
        <v>0</v>
      </c>
      <c r="AA8" s="703"/>
      <c r="AB8" s="703"/>
      <c r="AC8" s="703"/>
      <c r="AD8" s="704">
        <v>4562</v>
      </c>
      <c r="AE8" s="704"/>
      <c r="AF8" s="704"/>
      <c r="AG8" s="704"/>
      <c r="AH8" s="704"/>
      <c r="AI8" s="704"/>
      <c r="AJ8" s="704"/>
      <c r="AK8" s="704"/>
      <c r="AL8" s="646">
        <v>0</v>
      </c>
      <c r="AM8" s="647"/>
      <c r="AN8" s="647"/>
      <c r="AO8" s="705"/>
      <c r="AP8" s="638" t="s">
        <v>237</v>
      </c>
      <c r="AQ8" s="639"/>
      <c r="AR8" s="639"/>
      <c r="AS8" s="639"/>
      <c r="AT8" s="639"/>
      <c r="AU8" s="639"/>
      <c r="AV8" s="639"/>
      <c r="AW8" s="639"/>
      <c r="AX8" s="639"/>
      <c r="AY8" s="639"/>
      <c r="AZ8" s="639"/>
      <c r="BA8" s="639"/>
      <c r="BB8" s="639"/>
      <c r="BC8" s="639"/>
      <c r="BD8" s="639"/>
      <c r="BE8" s="639"/>
      <c r="BF8" s="640"/>
      <c r="BG8" s="641">
        <v>44806</v>
      </c>
      <c r="BH8" s="644"/>
      <c r="BI8" s="644"/>
      <c r="BJ8" s="644"/>
      <c r="BK8" s="644"/>
      <c r="BL8" s="644"/>
      <c r="BM8" s="644"/>
      <c r="BN8" s="645"/>
      <c r="BO8" s="703">
        <v>1.4</v>
      </c>
      <c r="BP8" s="703"/>
      <c r="BQ8" s="703"/>
      <c r="BR8" s="703"/>
      <c r="BS8" s="649" t="s">
        <v>232</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4981705</v>
      </c>
      <c r="CS8" s="644"/>
      <c r="CT8" s="644"/>
      <c r="CU8" s="644"/>
      <c r="CV8" s="644"/>
      <c r="CW8" s="644"/>
      <c r="CX8" s="644"/>
      <c r="CY8" s="645"/>
      <c r="CZ8" s="703">
        <v>23.4</v>
      </c>
      <c r="DA8" s="703"/>
      <c r="DB8" s="703"/>
      <c r="DC8" s="703"/>
      <c r="DD8" s="649">
        <v>410833</v>
      </c>
      <c r="DE8" s="644"/>
      <c r="DF8" s="644"/>
      <c r="DG8" s="644"/>
      <c r="DH8" s="644"/>
      <c r="DI8" s="644"/>
      <c r="DJ8" s="644"/>
      <c r="DK8" s="644"/>
      <c r="DL8" s="644"/>
      <c r="DM8" s="644"/>
      <c r="DN8" s="644"/>
      <c r="DO8" s="644"/>
      <c r="DP8" s="645"/>
      <c r="DQ8" s="649">
        <v>2498679</v>
      </c>
      <c r="DR8" s="644"/>
      <c r="DS8" s="644"/>
      <c r="DT8" s="644"/>
      <c r="DU8" s="644"/>
      <c r="DV8" s="644"/>
      <c r="DW8" s="644"/>
      <c r="DX8" s="644"/>
      <c r="DY8" s="644"/>
      <c r="DZ8" s="644"/>
      <c r="EA8" s="644"/>
      <c r="EB8" s="644"/>
      <c r="EC8" s="684"/>
    </row>
    <row r="9" spans="2:143" ht="11.25" customHeight="1">
      <c r="B9" s="638" t="s">
        <v>239</v>
      </c>
      <c r="C9" s="639"/>
      <c r="D9" s="639"/>
      <c r="E9" s="639"/>
      <c r="F9" s="639"/>
      <c r="G9" s="639"/>
      <c r="H9" s="639"/>
      <c r="I9" s="639"/>
      <c r="J9" s="639"/>
      <c r="K9" s="639"/>
      <c r="L9" s="639"/>
      <c r="M9" s="639"/>
      <c r="N9" s="639"/>
      <c r="O9" s="639"/>
      <c r="P9" s="639"/>
      <c r="Q9" s="640"/>
      <c r="R9" s="641">
        <v>5275</v>
      </c>
      <c r="S9" s="644"/>
      <c r="T9" s="644"/>
      <c r="U9" s="644"/>
      <c r="V9" s="644"/>
      <c r="W9" s="644"/>
      <c r="X9" s="644"/>
      <c r="Y9" s="645"/>
      <c r="Z9" s="703">
        <v>0</v>
      </c>
      <c r="AA9" s="703"/>
      <c r="AB9" s="703"/>
      <c r="AC9" s="703"/>
      <c r="AD9" s="704">
        <v>5275</v>
      </c>
      <c r="AE9" s="704"/>
      <c r="AF9" s="704"/>
      <c r="AG9" s="704"/>
      <c r="AH9" s="704"/>
      <c r="AI9" s="704"/>
      <c r="AJ9" s="704"/>
      <c r="AK9" s="704"/>
      <c r="AL9" s="646">
        <v>0</v>
      </c>
      <c r="AM9" s="647"/>
      <c r="AN9" s="647"/>
      <c r="AO9" s="705"/>
      <c r="AP9" s="638" t="s">
        <v>240</v>
      </c>
      <c r="AQ9" s="639"/>
      <c r="AR9" s="639"/>
      <c r="AS9" s="639"/>
      <c r="AT9" s="639"/>
      <c r="AU9" s="639"/>
      <c r="AV9" s="639"/>
      <c r="AW9" s="639"/>
      <c r="AX9" s="639"/>
      <c r="AY9" s="639"/>
      <c r="AZ9" s="639"/>
      <c r="BA9" s="639"/>
      <c r="BB9" s="639"/>
      <c r="BC9" s="639"/>
      <c r="BD9" s="639"/>
      <c r="BE9" s="639"/>
      <c r="BF9" s="640"/>
      <c r="BG9" s="641">
        <v>803957</v>
      </c>
      <c r="BH9" s="644"/>
      <c r="BI9" s="644"/>
      <c r="BJ9" s="644"/>
      <c r="BK9" s="644"/>
      <c r="BL9" s="644"/>
      <c r="BM9" s="644"/>
      <c r="BN9" s="645"/>
      <c r="BO9" s="703">
        <v>25.8</v>
      </c>
      <c r="BP9" s="703"/>
      <c r="BQ9" s="703"/>
      <c r="BR9" s="703"/>
      <c r="BS9" s="649" t="s">
        <v>232</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1682688</v>
      </c>
      <c r="CS9" s="644"/>
      <c r="CT9" s="644"/>
      <c r="CU9" s="644"/>
      <c r="CV9" s="644"/>
      <c r="CW9" s="644"/>
      <c r="CX9" s="644"/>
      <c r="CY9" s="645"/>
      <c r="CZ9" s="703">
        <v>7.9</v>
      </c>
      <c r="DA9" s="703"/>
      <c r="DB9" s="703"/>
      <c r="DC9" s="703"/>
      <c r="DD9" s="649">
        <v>186764</v>
      </c>
      <c r="DE9" s="644"/>
      <c r="DF9" s="644"/>
      <c r="DG9" s="644"/>
      <c r="DH9" s="644"/>
      <c r="DI9" s="644"/>
      <c r="DJ9" s="644"/>
      <c r="DK9" s="644"/>
      <c r="DL9" s="644"/>
      <c r="DM9" s="644"/>
      <c r="DN9" s="644"/>
      <c r="DO9" s="644"/>
      <c r="DP9" s="645"/>
      <c r="DQ9" s="649">
        <v>1323598</v>
      </c>
      <c r="DR9" s="644"/>
      <c r="DS9" s="644"/>
      <c r="DT9" s="644"/>
      <c r="DU9" s="644"/>
      <c r="DV9" s="644"/>
      <c r="DW9" s="644"/>
      <c r="DX9" s="644"/>
      <c r="DY9" s="644"/>
      <c r="DZ9" s="644"/>
      <c r="EA9" s="644"/>
      <c r="EB9" s="644"/>
      <c r="EC9" s="684"/>
    </row>
    <row r="10" spans="2:143" ht="11.25" customHeight="1">
      <c r="B10" s="638" t="s">
        <v>242</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170</v>
      </c>
      <c r="AA10" s="703"/>
      <c r="AB10" s="703"/>
      <c r="AC10" s="703"/>
      <c r="AD10" s="704" t="s">
        <v>232</v>
      </c>
      <c r="AE10" s="704"/>
      <c r="AF10" s="704"/>
      <c r="AG10" s="704"/>
      <c r="AH10" s="704"/>
      <c r="AI10" s="704"/>
      <c r="AJ10" s="704"/>
      <c r="AK10" s="704"/>
      <c r="AL10" s="646" t="s">
        <v>170</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99607</v>
      </c>
      <c r="BH10" s="644"/>
      <c r="BI10" s="644"/>
      <c r="BJ10" s="644"/>
      <c r="BK10" s="644"/>
      <c r="BL10" s="644"/>
      <c r="BM10" s="644"/>
      <c r="BN10" s="645"/>
      <c r="BO10" s="703">
        <v>3.2</v>
      </c>
      <c r="BP10" s="703"/>
      <c r="BQ10" s="703"/>
      <c r="BR10" s="703"/>
      <c r="BS10" s="649" t="s">
        <v>232</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362</v>
      </c>
      <c r="CS10" s="644"/>
      <c r="CT10" s="644"/>
      <c r="CU10" s="644"/>
      <c r="CV10" s="644"/>
      <c r="CW10" s="644"/>
      <c r="CX10" s="644"/>
      <c r="CY10" s="645"/>
      <c r="CZ10" s="703">
        <v>0</v>
      </c>
      <c r="DA10" s="703"/>
      <c r="DB10" s="703"/>
      <c r="DC10" s="703"/>
      <c r="DD10" s="649" t="s">
        <v>232</v>
      </c>
      <c r="DE10" s="644"/>
      <c r="DF10" s="644"/>
      <c r="DG10" s="644"/>
      <c r="DH10" s="644"/>
      <c r="DI10" s="644"/>
      <c r="DJ10" s="644"/>
      <c r="DK10" s="644"/>
      <c r="DL10" s="644"/>
      <c r="DM10" s="644"/>
      <c r="DN10" s="644"/>
      <c r="DO10" s="644"/>
      <c r="DP10" s="645"/>
      <c r="DQ10" s="649">
        <v>362</v>
      </c>
      <c r="DR10" s="644"/>
      <c r="DS10" s="644"/>
      <c r="DT10" s="644"/>
      <c r="DU10" s="644"/>
      <c r="DV10" s="644"/>
      <c r="DW10" s="644"/>
      <c r="DX10" s="644"/>
      <c r="DY10" s="644"/>
      <c r="DZ10" s="644"/>
      <c r="EA10" s="644"/>
      <c r="EB10" s="644"/>
      <c r="EC10" s="684"/>
    </row>
    <row r="11" spans="2:143" ht="11.25" customHeight="1">
      <c r="B11" s="638" t="s">
        <v>245</v>
      </c>
      <c r="C11" s="639"/>
      <c r="D11" s="639"/>
      <c r="E11" s="639"/>
      <c r="F11" s="639"/>
      <c r="G11" s="639"/>
      <c r="H11" s="639"/>
      <c r="I11" s="639"/>
      <c r="J11" s="639"/>
      <c r="K11" s="639"/>
      <c r="L11" s="639"/>
      <c r="M11" s="639"/>
      <c r="N11" s="639"/>
      <c r="O11" s="639"/>
      <c r="P11" s="639"/>
      <c r="Q11" s="640"/>
      <c r="R11" s="641" t="s">
        <v>132</v>
      </c>
      <c r="S11" s="644"/>
      <c r="T11" s="644"/>
      <c r="U11" s="644"/>
      <c r="V11" s="644"/>
      <c r="W11" s="644"/>
      <c r="X11" s="644"/>
      <c r="Y11" s="645"/>
      <c r="Z11" s="703" t="s">
        <v>232</v>
      </c>
      <c r="AA11" s="703"/>
      <c r="AB11" s="703"/>
      <c r="AC11" s="703"/>
      <c r="AD11" s="704" t="s">
        <v>170</v>
      </c>
      <c r="AE11" s="704"/>
      <c r="AF11" s="704"/>
      <c r="AG11" s="704"/>
      <c r="AH11" s="704"/>
      <c r="AI11" s="704"/>
      <c r="AJ11" s="704"/>
      <c r="AK11" s="704"/>
      <c r="AL11" s="646" t="s">
        <v>232</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102522</v>
      </c>
      <c r="BH11" s="644"/>
      <c r="BI11" s="644"/>
      <c r="BJ11" s="644"/>
      <c r="BK11" s="644"/>
      <c r="BL11" s="644"/>
      <c r="BM11" s="644"/>
      <c r="BN11" s="645"/>
      <c r="BO11" s="703">
        <v>3.3</v>
      </c>
      <c r="BP11" s="703"/>
      <c r="BQ11" s="703"/>
      <c r="BR11" s="703"/>
      <c r="BS11" s="649">
        <v>20227</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1598714</v>
      </c>
      <c r="CS11" s="644"/>
      <c r="CT11" s="644"/>
      <c r="CU11" s="644"/>
      <c r="CV11" s="644"/>
      <c r="CW11" s="644"/>
      <c r="CX11" s="644"/>
      <c r="CY11" s="645"/>
      <c r="CZ11" s="703">
        <v>7.5</v>
      </c>
      <c r="DA11" s="703"/>
      <c r="DB11" s="703"/>
      <c r="DC11" s="703"/>
      <c r="DD11" s="649">
        <v>177558</v>
      </c>
      <c r="DE11" s="644"/>
      <c r="DF11" s="644"/>
      <c r="DG11" s="644"/>
      <c r="DH11" s="644"/>
      <c r="DI11" s="644"/>
      <c r="DJ11" s="644"/>
      <c r="DK11" s="644"/>
      <c r="DL11" s="644"/>
      <c r="DM11" s="644"/>
      <c r="DN11" s="644"/>
      <c r="DO11" s="644"/>
      <c r="DP11" s="645"/>
      <c r="DQ11" s="649">
        <v>954331</v>
      </c>
      <c r="DR11" s="644"/>
      <c r="DS11" s="644"/>
      <c r="DT11" s="644"/>
      <c r="DU11" s="644"/>
      <c r="DV11" s="644"/>
      <c r="DW11" s="644"/>
      <c r="DX11" s="644"/>
      <c r="DY11" s="644"/>
      <c r="DZ11" s="644"/>
      <c r="EA11" s="644"/>
      <c r="EB11" s="644"/>
      <c r="EC11" s="684"/>
    </row>
    <row r="12" spans="2:143" ht="11.25" customHeight="1">
      <c r="B12" s="638" t="s">
        <v>248</v>
      </c>
      <c r="C12" s="639"/>
      <c r="D12" s="639"/>
      <c r="E12" s="639"/>
      <c r="F12" s="639"/>
      <c r="G12" s="639"/>
      <c r="H12" s="639"/>
      <c r="I12" s="639"/>
      <c r="J12" s="639"/>
      <c r="K12" s="639"/>
      <c r="L12" s="639"/>
      <c r="M12" s="639"/>
      <c r="N12" s="639"/>
      <c r="O12" s="639"/>
      <c r="P12" s="639"/>
      <c r="Q12" s="640"/>
      <c r="R12" s="641">
        <v>459821</v>
      </c>
      <c r="S12" s="644"/>
      <c r="T12" s="644"/>
      <c r="U12" s="644"/>
      <c r="V12" s="644"/>
      <c r="W12" s="644"/>
      <c r="X12" s="644"/>
      <c r="Y12" s="645"/>
      <c r="Z12" s="703">
        <v>2.1</v>
      </c>
      <c r="AA12" s="703"/>
      <c r="AB12" s="703"/>
      <c r="AC12" s="703"/>
      <c r="AD12" s="704">
        <v>459821</v>
      </c>
      <c r="AE12" s="704"/>
      <c r="AF12" s="704"/>
      <c r="AG12" s="704"/>
      <c r="AH12" s="704"/>
      <c r="AI12" s="704"/>
      <c r="AJ12" s="704"/>
      <c r="AK12" s="704"/>
      <c r="AL12" s="646">
        <v>4</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1704442</v>
      </c>
      <c r="BH12" s="644"/>
      <c r="BI12" s="644"/>
      <c r="BJ12" s="644"/>
      <c r="BK12" s="644"/>
      <c r="BL12" s="644"/>
      <c r="BM12" s="644"/>
      <c r="BN12" s="645"/>
      <c r="BO12" s="703">
        <v>54.8</v>
      </c>
      <c r="BP12" s="703"/>
      <c r="BQ12" s="703"/>
      <c r="BR12" s="703"/>
      <c r="BS12" s="649" t="s">
        <v>170</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1008299</v>
      </c>
      <c r="CS12" s="644"/>
      <c r="CT12" s="644"/>
      <c r="CU12" s="644"/>
      <c r="CV12" s="644"/>
      <c r="CW12" s="644"/>
      <c r="CX12" s="644"/>
      <c r="CY12" s="645"/>
      <c r="CZ12" s="703">
        <v>4.7</v>
      </c>
      <c r="DA12" s="703"/>
      <c r="DB12" s="703"/>
      <c r="DC12" s="703"/>
      <c r="DD12" s="649">
        <v>256546</v>
      </c>
      <c r="DE12" s="644"/>
      <c r="DF12" s="644"/>
      <c r="DG12" s="644"/>
      <c r="DH12" s="644"/>
      <c r="DI12" s="644"/>
      <c r="DJ12" s="644"/>
      <c r="DK12" s="644"/>
      <c r="DL12" s="644"/>
      <c r="DM12" s="644"/>
      <c r="DN12" s="644"/>
      <c r="DO12" s="644"/>
      <c r="DP12" s="645"/>
      <c r="DQ12" s="649">
        <v>469074</v>
      </c>
      <c r="DR12" s="644"/>
      <c r="DS12" s="644"/>
      <c r="DT12" s="644"/>
      <c r="DU12" s="644"/>
      <c r="DV12" s="644"/>
      <c r="DW12" s="644"/>
      <c r="DX12" s="644"/>
      <c r="DY12" s="644"/>
      <c r="DZ12" s="644"/>
      <c r="EA12" s="644"/>
      <c r="EB12" s="644"/>
      <c r="EC12" s="684"/>
    </row>
    <row r="13" spans="2:143" ht="11.25" customHeight="1">
      <c r="B13" s="638" t="s">
        <v>251</v>
      </c>
      <c r="C13" s="639"/>
      <c r="D13" s="639"/>
      <c r="E13" s="639"/>
      <c r="F13" s="639"/>
      <c r="G13" s="639"/>
      <c r="H13" s="639"/>
      <c r="I13" s="639"/>
      <c r="J13" s="639"/>
      <c r="K13" s="639"/>
      <c r="L13" s="639"/>
      <c r="M13" s="639"/>
      <c r="N13" s="639"/>
      <c r="O13" s="639"/>
      <c r="P13" s="639"/>
      <c r="Q13" s="640"/>
      <c r="R13" s="641">
        <v>23172</v>
      </c>
      <c r="S13" s="644"/>
      <c r="T13" s="644"/>
      <c r="U13" s="644"/>
      <c r="V13" s="644"/>
      <c r="W13" s="644"/>
      <c r="X13" s="644"/>
      <c r="Y13" s="645"/>
      <c r="Z13" s="703">
        <v>0.1</v>
      </c>
      <c r="AA13" s="703"/>
      <c r="AB13" s="703"/>
      <c r="AC13" s="703"/>
      <c r="AD13" s="704">
        <v>23172</v>
      </c>
      <c r="AE13" s="704"/>
      <c r="AF13" s="704"/>
      <c r="AG13" s="704"/>
      <c r="AH13" s="704"/>
      <c r="AI13" s="704"/>
      <c r="AJ13" s="704"/>
      <c r="AK13" s="704"/>
      <c r="AL13" s="646">
        <v>0.2</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1597020</v>
      </c>
      <c r="BH13" s="644"/>
      <c r="BI13" s="644"/>
      <c r="BJ13" s="644"/>
      <c r="BK13" s="644"/>
      <c r="BL13" s="644"/>
      <c r="BM13" s="644"/>
      <c r="BN13" s="645"/>
      <c r="BO13" s="703">
        <v>51.3</v>
      </c>
      <c r="BP13" s="703"/>
      <c r="BQ13" s="703"/>
      <c r="BR13" s="703"/>
      <c r="BS13" s="649" t="s">
        <v>232</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3314318</v>
      </c>
      <c r="CS13" s="644"/>
      <c r="CT13" s="644"/>
      <c r="CU13" s="644"/>
      <c r="CV13" s="644"/>
      <c r="CW13" s="644"/>
      <c r="CX13" s="644"/>
      <c r="CY13" s="645"/>
      <c r="CZ13" s="703">
        <v>15.6</v>
      </c>
      <c r="DA13" s="703"/>
      <c r="DB13" s="703"/>
      <c r="DC13" s="703"/>
      <c r="DD13" s="649">
        <v>2235242</v>
      </c>
      <c r="DE13" s="644"/>
      <c r="DF13" s="644"/>
      <c r="DG13" s="644"/>
      <c r="DH13" s="644"/>
      <c r="DI13" s="644"/>
      <c r="DJ13" s="644"/>
      <c r="DK13" s="644"/>
      <c r="DL13" s="644"/>
      <c r="DM13" s="644"/>
      <c r="DN13" s="644"/>
      <c r="DO13" s="644"/>
      <c r="DP13" s="645"/>
      <c r="DQ13" s="649">
        <v>1240715</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232</v>
      </c>
      <c r="S14" s="644"/>
      <c r="T14" s="644"/>
      <c r="U14" s="644"/>
      <c r="V14" s="644"/>
      <c r="W14" s="644"/>
      <c r="X14" s="644"/>
      <c r="Y14" s="645"/>
      <c r="Z14" s="703" t="s">
        <v>170</v>
      </c>
      <c r="AA14" s="703"/>
      <c r="AB14" s="703"/>
      <c r="AC14" s="703"/>
      <c r="AD14" s="704" t="s">
        <v>255</v>
      </c>
      <c r="AE14" s="704"/>
      <c r="AF14" s="704"/>
      <c r="AG14" s="704"/>
      <c r="AH14" s="704"/>
      <c r="AI14" s="704"/>
      <c r="AJ14" s="704"/>
      <c r="AK14" s="704"/>
      <c r="AL14" s="646" t="s">
        <v>232</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95827</v>
      </c>
      <c r="BH14" s="644"/>
      <c r="BI14" s="644"/>
      <c r="BJ14" s="644"/>
      <c r="BK14" s="644"/>
      <c r="BL14" s="644"/>
      <c r="BM14" s="644"/>
      <c r="BN14" s="645"/>
      <c r="BO14" s="703">
        <v>3.1</v>
      </c>
      <c r="BP14" s="703"/>
      <c r="BQ14" s="703"/>
      <c r="BR14" s="703"/>
      <c r="BS14" s="649" t="s">
        <v>170</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1239731</v>
      </c>
      <c r="CS14" s="644"/>
      <c r="CT14" s="644"/>
      <c r="CU14" s="644"/>
      <c r="CV14" s="644"/>
      <c r="CW14" s="644"/>
      <c r="CX14" s="644"/>
      <c r="CY14" s="645"/>
      <c r="CZ14" s="703">
        <v>5.8</v>
      </c>
      <c r="DA14" s="703"/>
      <c r="DB14" s="703"/>
      <c r="DC14" s="703"/>
      <c r="DD14" s="649">
        <v>533486</v>
      </c>
      <c r="DE14" s="644"/>
      <c r="DF14" s="644"/>
      <c r="DG14" s="644"/>
      <c r="DH14" s="644"/>
      <c r="DI14" s="644"/>
      <c r="DJ14" s="644"/>
      <c r="DK14" s="644"/>
      <c r="DL14" s="644"/>
      <c r="DM14" s="644"/>
      <c r="DN14" s="644"/>
      <c r="DO14" s="644"/>
      <c r="DP14" s="645"/>
      <c r="DQ14" s="649">
        <v>706651</v>
      </c>
      <c r="DR14" s="644"/>
      <c r="DS14" s="644"/>
      <c r="DT14" s="644"/>
      <c r="DU14" s="644"/>
      <c r="DV14" s="644"/>
      <c r="DW14" s="644"/>
      <c r="DX14" s="644"/>
      <c r="DY14" s="644"/>
      <c r="DZ14" s="644"/>
      <c r="EA14" s="644"/>
      <c r="EB14" s="644"/>
      <c r="EC14" s="684"/>
    </row>
    <row r="15" spans="2:143" ht="11.25" customHeight="1">
      <c r="B15" s="638" t="s">
        <v>258</v>
      </c>
      <c r="C15" s="639"/>
      <c r="D15" s="639"/>
      <c r="E15" s="639"/>
      <c r="F15" s="639"/>
      <c r="G15" s="639"/>
      <c r="H15" s="639"/>
      <c r="I15" s="639"/>
      <c r="J15" s="639"/>
      <c r="K15" s="639"/>
      <c r="L15" s="639"/>
      <c r="M15" s="639"/>
      <c r="N15" s="639"/>
      <c r="O15" s="639"/>
      <c r="P15" s="639"/>
      <c r="Q15" s="640"/>
      <c r="R15" s="641">
        <v>43893</v>
      </c>
      <c r="S15" s="644"/>
      <c r="T15" s="644"/>
      <c r="U15" s="644"/>
      <c r="V15" s="644"/>
      <c r="W15" s="644"/>
      <c r="X15" s="644"/>
      <c r="Y15" s="645"/>
      <c r="Z15" s="703">
        <v>0.2</v>
      </c>
      <c r="AA15" s="703"/>
      <c r="AB15" s="703"/>
      <c r="AC15" s="703"/>
      <c r="AD15" s="704">
        <v>43893</v>
      </c>
      <c r="AE15" s="704"/>
      <c r="AF15" s="704"/>
      <c r="AG15" s="704"/>
      <c r="AH15" s="704"/>
      <c r="AI15" s="704"/>
      <c r="AJ15" s="704"/>
      <c r="AK15" s="704"/>
      <c r="AL15" s="646">
        <v>0.4</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184595</v>
      </c>
      <c r="BH15" s="644"/>
      <c r="BI15" s="644"/>
      <c r="BJ15" s="644"/>
      <c r="BK15" s="644"/>
      <c r="BL15" s="644"/>
      <c r="BM15" s="644"/>
      <c r="BN15" s="645"/>
      <c r="BO15" s="703">
        <v>5.9</v>
      </c>
      <c r="BP15" s="703"/>
      <c r="BQ15" s="703"/>
      <c r="BR15" s="703"/>
      <c r="BS15" s="649" t="s">
        <v>232</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1262264</v>
      </c>
      <c r="CS15" s="644"/>
      <c r="CT15" s="644"/>
      <c r="CU15" s="644"/>
      <c r="CV15" s="644"/>
      <c r="CW15" s="644"/>
      <c r="CX15" s="644"/>
      <c r="CY15" s="645"/>
      <c r="CZ15" s="703">
        <v>5.9</v>
      </c>
      <c r="DA15" s="703"/>
      <c r="DB15" s="703"/>
      <c r="DC15" s="703"/>
      <c r="DD15" s="649">
        <v>137016</v>
      </c>
      <c r="DE15" s="644"/>
      <c r="DF15" s="644"/>
      <c r="DG15" s="644"/>
      <c r="DH15" s="644"/>
      <c r="DI15" s="644"/>
      <c r="DJ15" s="644"/>
      <c r="DK15" s="644"/>
      <c r="DL15" s="644"/>
      <c r="DM15" s="644"/>
      <c r="DN15" s="644"/>
      <c r="DO15" s="644"/>
      <c r="DP15" s="645"/>
      <c r="DQ15" s="649">
        <v>1049386</v>
      </c>
      <c r="DR15" s="644"/>
      <c r="DS15" s="644"/>
      <c r="DT15" s="644"/>
      <c r="DU15" s="644"/>
      <c r="DV15" s="644"/>
      <c r="DW15" s="644"/>
      <c r="DX15" s="644"/>
      <c r="DY15" s="644"/>
      <c r="DZ15" s="644"/>
      <c r="EA15" s="644"/>
      <c r="EB15" s="644"/>
      <c r="EC15" s="684"/>
    </row>
    <row r="16" spans="2:143" ht="11.25" customHeight="1">
      <c r="B16" s="638" t="s">
        <v>261</v>
      </c>
      <c r="C16" s="639"/>
      <c r="D16" s="639"/>
      <c r="E16" s="639"/>
      <c r="F16" s="639"/>
      <c r="G16" s="639"/>
      <c r="H16" s="639"/>
      <c r="I16" s="639"/>
      <c r="J16" s="639"/>
      <c r="K16" s="639"/>
      <c r="L16" s="639"/>
      <c r="M16" s="639"/>
      <c r="N16" s="639"/>
      <c r="O16" s="639"/>
      <c r="P16" s="639"/>
      <c r="Q16" s="640"/>
      <c r="R16" s="641" t="s">
        <v>170</v>
      </c>
      <c r="S16" s="644"/>
      <c r="T16" s="644"/>
      <c r="U16" s="644"/>
      <c r="V16" s="644"/>
      <c r="W16" s="644"/>
      <c r="X16" s="644"/>
      <c r="Y16" s="645"/>
      <c r="Z16" s="703" t="s">
        <v>170</v>
      </c>
      <c r="AA16" s="703"/>
      <c r="AB16" s="703"/>
      <c r="AC16" s="703"/>
      <c r="AD16" s="704" t="s">
        <v>170</v>
      </c>
      <c r="AE16" s="704"/>
      <c r="AF16" s="704"/>
      <c r="AG16" s="704"/>
      <c r="AH16" s="704"/>
      <c r="AI16" s="704"/>
      <c r="AJ16" s="704"/>
      <c r="AK16" s="704"/>
      <c r="AL16" s="646" t="s">
        <v>170</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170</v>
      </c>
      <c r="BH16" s="644"/>
      <c r="BI16" s="644"/>
      <c r="BJ16" s="644"/>
      <c r="BK16" s="644"/>
      <c r="BL16" s="644"/>
      <c r="BM16" s="644"/>
      <c r="BN16" s="645"/>
      <c r="BO16" s="703" t="s">
        <v>170</v>
      </c>
      <c r="BP16" s="703"/>
      <c r="BQ16" s="703"/>
      <c r="BR16" s="703"/>
      <c r="BS16" s="649" t="s">
        <v>132</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67683</v>
      </c>
      <c r="CS16" s="644"/>
      <c r="CT16" s="644"/>
      <c r="CU16" s="644"/>
      <c r="CV16" s="644"/>
      <c r="CW16" s="644"/>
      <c r="CX16" s="644"/>
      <c r="CY16" s="645"/>
      <c r="CZ16" s="703">
        <v>0.3</v>
      </c>
      <c r="DA16" s="703"/>
      <c r="DB16" s="703"/>
      <c r="DC16" s="703"/>
      <c r="DD16" s="649" t="s">
        <v>232</v>
      </c>
      <c r="DE16" s="644"/>
      <c r="DF16" s="644"/>
      <c r="DG16" s="644"/>
      <c r="DH16" s="644"/>
      <c r="DI16" s="644"/>
      <c r="DJ16" s="644"/>
      <c r="DK16" s="644"/>
      <c r="DL16" s="644"/>
      <c r="DM16" s="644"/>
      <c r="DN16" s="644"/>
      <c r="DO16" s="644"/>
      <c r="DP16" s="645"/>
      <c r="DQ16" s="649">
        <v>10352</v>
      </c>
      <c r="DR16" s="644"/>
      <c r="DS16" s="644"/>
      <c r="DT16" s="644"/>
      <c r="DU16" s="644"/>
      <c r="DV16" s="644"/>
      <c r="DW16" s="644"/>
      <c r="DX16" s="644"/>
      <c r="DY16" s="644"/>
      <c r="DZ16" s="644"/>
      <c r="EA16" s="644"/>
      <c r="EB16" s="644"/>
      <c r="EC16" s="684"/>
    </row>
    <row r="17" spans="2:133" ht="11.25" customHeight="1">
      <c r="B17" s="638" t="s">
        <v>264</v>
      </c>
      <c r="C17" s="639"/>
      <c r="D17" s="639"/>
      <c r="E17" s="639"/>
      <c r="F17" s="639"/>
      <c r="G17" s="639"/>
      <c r="H17" s="639"/>
      <c r="I17" s="639"/>
      <c r="J17" s="639"/>
      <c r="K17" s="639"/>
      <c r="L17" s="639"/>
      <c r="M17" s="639"/>
      <c r="N17" s="639"/>
      <c r="O17" s="639"/>
      <c r="P17" s="639"/>
      <c r="Q17" s="640"/>
      <c r="R17" s="641">
        <v>6167</v>
      </c>
      <c r="S17" s="644"/>
      <c r="T17" s="644"/>
      <c r="U17" s="644"/>
      <c r="V17" s="644"/>
      <c r="W17" s="644"/>
      <c r="X17" s="644"/>
      <c r="Y17" s="645"/>
      <c r="Z17" s="703">
        <v>0</v>
      </c>
      <c r="AA17" s="703"/>
      <c r="AB17" s="703"/>
      <c r="AC17" s="703"/>
      <c r="AD17" s="704">
        <v>6167</v>
      </c>
      <c r="AE17" s="704"/>
      <c r="AF17" s="704"/>
      <c r="AG17" s="704"/>
      <c r="AH17" s="704"/>
      <c r="AI17" s="704"/>
      <c r="AJ17" s="704"/>
      <c r="AK17" s="704"/>
      <c r="AL17" s="646">
        <v>0.1</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232</v>
      </c>
      <c r="BH17" s="644"/>
      <c r="BI17" s="644"/>
      <c r="BJ17" s="644"/>
      <c r="BK17" s="644"/>
      <c r="BL17" s="644"/>
      <c r="BM17" s="644"/>
      <c r="BN17" s="645"/>
      <c r="BO17" s="703" t="s">
        <v>170</v>
      </c>
      <c r="BP17" s="703"/>
      <c r="BQ17" s="703"/>
      <c r="BR17" s="703"/>
      <c r="BS17" s="649" t="s">
        <v>170</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2867281</v>
      </c>
      <c r="CS17" s="644"/>
      <c r="CT17" s="644"/>
      <c r="CU17" s="644"/>
      <c r="CV17" s="644"/>
      <c r="CW17" s="644"/>
      <c r="CX17" s="644"/>
      <c r="CY17" s="645"/>
      <c r="CZ17" s="703">
        <v>13.5</v>
      </c>
      <c r="DA17" s="703"/>
      <c r="DB17" s="703"/>
      <c r="DC17" s="703"/>
      <c r="DD17" s="649" t="s">
        <v>170</v>
      </c>
      <c r="DE17" s="644"/>
      <c r="DF17" s="644"/>
      <c r="DG17" s="644"/>
      <c r="DH17" s="644"/>
      <c r="DI17" s="644"/>
      <c r="DJ17" s="644"/>
      <c r="DK17" s="644"/>
      <c r="DL17" s="644"/>
      <c r="DM17" s="644"/>
      <c r="DN17" s="644"/>
      <c r="DO17" s="644"/>
      <c r="DP17" s="645"/>
      <c r="DQ17" s="649">
        <v>2843244</v>
      </c>
      <c r="DR17" s="644"/>
      <c r="DS17" s="644"/>
      <c r="DT17" s="644"/>
      <c r="DU17" s="644"/>
      <c r="DV17" s="644"/>
      <c r="DW17" s="644"/>
      <c r="DX17" s="644"/>
      <c r="DY17" s="644"/>
      <c r="DZ17" s="644"/>
      <c r="EA17" s="644"/>
      <c r="EB17" s="644"/>
      <c r="EC17" s="684"/>
    </row>
    <row r="18" spans="2:133" ht="11.25" customHeight="1">
      <c r="B18" s="638" t="s">
        <v>267</v>
      </c>
      <c r="C18" s="639"/>
      <c r="D18" s="639"/>
      <c r="E18" s="639"/>
      <c r="F18" s="639"/>
      <c r="G18" s="639"/>
      <c r="H18" s="639"/>
      <c r="I18" s="639"/>
      <c r="J18" s="639"/>
      <c r="K18" s="639"/>
      <c r="L18" s="639"/>
      <c r="M18" s="639"/>
      <c r="N18" s="639"/>
      <c r="O18" s="639"/>
      <c r="P18" s="639"/>
      <c r="Q18" s="640"/>
      <c r="R18" s="641">
        <v>8171894</v>
      </c>
      <c r="S18" s="644"/>
      <c r="T18" s="644"/>
      <c r="U18" s="644"/>
      <c r="V18" s="644"/>
      <c r="W18" s="644"/>
      <c r="X18" s="644"/>
      <c r="Y18" s="645"/>
      <c r="Z18" s="703">
        <v>37.299999999999997</v>
      </c>
      <c r="AA18" s="703"/>
      <c r="AB18" s="703"/>
      <c r="AC18" s="703"/>
      <c r="AD18" s="704">
        <v>7617060</v>
      </c>
      <c r="AE18" s="704"/>
      <c r="AF18" s="704"/>
      <c r="AG18" s="704"/>
      <c r="AH18" s="704"/>
      <c r="AI18" s="704"/>
      <c r="AJ18" s="704"/>
      <c r="AK18" s="704"/>
      <c r="AL18" s="646">
        <v>65.900000000000006</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232</v>
      </c>
      <c r="BH18" s="644"/>
      <c r="BI18" s="644"/>
      <c r="BJ18" s="644"/>
      <c r="BK18" s="644"/>
      <c r="BL18" s="644"/>
      <c r="BM18" s="644"/>
      <c r="BN18" s="645"/>
      <c r="BO18" s="703" t="s">
        <v>232</v>
      </c>
      <c r="BP18" s="703"/>
      <c r="BQ18" s="703"/>
      <c r="BR18" s="703"/>
      <c r="BS18" s="649" t="s">
        <v>232</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232</v>
      </c>
      <c r="CS18" s="644"/>
      <c r="CT18" s="644"/>
      <c r="CU18" s="644"/>
      <c r="CV18" s="644"/>
      <c r="CW18" s="644"/>
      <c r="CX18" s="644"/>
      <c r="CY18" s="645"/>
      <c r="CZ18" s="703" t="s">
        <v>232</v>
      </c>
      <c r="DA18" s="703"/>
      <c r="DB18" s="703"/>
      <c r="DC18" s="703"/>
      <c r="DD18" s="649" t="s">
        <v>232</v>
      </c>
      <c r="DE18" s="644"/>
      <c r="DF18" s="644"/>
      <c r="DG18" s="644"/>
      <c r="DH18" s="644"/>
      <c r="DI18" s="644"/>
      <c r="DJ18" s="644"/>
      <c r="DK18" s="644"/>
      <c r="DL18" s="644"/>
      <c r="DM18" s="644"/>
      <c r="DN18" s="644"/>
      <c r="DO18" s="644"/>
      <c r="DP18" s="645"/>
      <c r="DQ18" s="649" t="s">
        <v>232</v>
      </c>
      <c r="DR18" s="644"/>
      <c r="DS18" s="644"/>
      <c r="DT18" s="644"/>
      <c r="DU18" s="644"/>
      <c r="DV18" s="644"/>
      <c r="DW18" s="644"/>
      <c r="DX18" s="644"/>
      <c r="DY18" s="644"/>
      <c r="DZ18" s="644"/>
      <c r="EA18" s="644"/>
      <c r="EB18" s="644"/>
      <c r="EC18" s="684"/>
    </row>
    <row r="19" spans="2:133" ht="11.25" customHeight="1">
      <c r="B19" s="638" t="s">
        <v>270</v>
      </c>
      <c r="C19" s="639"/>
      <c r="D19" s="639"/>
      <c r="E19" s="639"/>
      <c r="F19" s="639"/>
      <c r="G19" s="639"/>
      <c r="H19" s="639"/>
      <c r="I19" s="639"/>
      <c r="J19" s="639"/>
      <c r="K19" s="639"/>
      <c r="L19" s="639"/>
      <c r="M19" s="639"/>
      <c r="N19" s="639"/>
      <c r="O19" s="639"/>
      <c r="P19" s="639"/>
      <c r="Q19" s="640"/>
      <c r="R19" s="641">
        <v>7617060</v>
      </c>
      <c r="S19" s="644"/>
      <c r="T19" s="644"/>
      <c r="U19" s="644"/>
      <c r="V19" s="644"/>
      <c r="W19" s="644"/>
      <c r="X19" s="644"/>
      <c r="Y19" s="645"/>
      <c r="Z19" s="703">
        <v>34.700000000000003</v>
      </c>
      <c r="AA19" s="703"/>
      <c r="AB19" s="703"/>
      <c r="AC19" s="703"/>
      <c r="AD19" s="704">
        <v>7617060</v>
      </c>
      <c r="AE19" s="704"/>
      <c r="AF19" s="704"/>
      <c r="AG19" s="704"/>
      <c r="AH19" s="704"/>
      <c r="AI19" s="704"/>
      <c r="AJ19" s="704"/>
      <c r="AK19" s="704"/>
      <c r="AL19" s="646">
        <v>65.900000000000006</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75238</v>
      </c>
      <c r="BH19" s="644"/>
      <c r="BI19" s="644"/>
      <c r="BJ19" s="644"/>
      <c r="BK19" s="644"/>
      <c r="BL19" s="644"/>
      <c r="BM19" s="644"/>
      <c r="BN19" s="645"/>
      <c r="BO19" s="703">
        <v>2.4</v>
      </c>
      <c r="BP19" s="703"/>
      <c r="BQ19" s="703"/>
      <c r="BR19" s="703"/>
      <c r="BS19" s="649" t="s">
        <v>170</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170</v>
      </c>
      <c r="CS19" s="644"/>
      <c r="CT19" s="644"/>
      <c r="CU19" s="644"/>
      <c r="CV19" s="644"/>
      <c r="CW19" s="644"/>
      <c r="CX19" s="644"/>
      <c r="CY19" s="645"/>
      <c r="CZ19" s="703" t="s">
        <v>170</v>
      </c>
      <c r="DA19" s="703"/>
      <c r="DB19" s="703"/>
      <c r="DC19" s="703"/>
      <c r="DD19" s="649" t="s">
        <v>170</v>
      </c>
      <c r="DE19" s="644"/>
      <c r="DF19" s="644"/>
      <c r="DG19" s="644"/>
      <c r="DH19" s="644"/>
      <c r="DI19" s="644"/>
      <c r="DJ19" s="644"/>
      <c r="DK19" s="644"/>
      <c r="DL19" s="644"/>
      <c r="DM19" s="644"/>
      <c r="DN19" s="644"/>
      <c r="DO19" s="644"/>
      <c r="DP19" s="645"/>
      <c r="DQ19" s="649" t="s">
        <v>232</v>
      </c>
      <c r="DR19" s="644"/>
      <c r="DS19" s="644"/>
      <c r="DT19" s="644"/>
      <c r="DU19" s="644"/>
      <c r="DV19" s="644"/>
      <c r="DW19" s="644"/>
      <c r="DX19" s="644"/>
      <c r="DY19" s="644"/>
      <c r="DZ19" s="644"/>
      <c r="EA19" s="644"/>
      <c r="EB19" s="644"/>
      <c r="EC19" s="684"/>
    </row>
    <row r="20" spans="2:133" ht="11.25" customHeight="1">
      <c r="B20" s="638" t="s">
        <v>273</v>
      </c>
      <c r="C20" s="639"/>
      <c r="D20" s="639"/>
      <c r="E20" s="639"/>
      <c r="F20" s="639"/>
      <c r="G20" s="639"/>
      <c r="H20" s="639"/>
      <c r="I20" s="639"/>
      <c r="J20" s="639"/>
      <c r="K20" s="639"/>
      <c r="L20" s="639"/>
      <c r="M20" s="639"/>
      <c r="N20" s="639"/>
      <c r="O20" s="639"/>
      <c r="P20" s="639"/>
      <c r="Q20" s="640"/>
      <c r="R20" s="641">
        <v>537425</v>
      </c>
      <c r="S20" s="644"/>
      <c r="T20" s="644"/>
      <c r="U20" s="644"/>
      <c r="V20" s="644"/>
      <c r="W20" s="644"/>
      <c r="X20" s="644"/>
      <c r="Y20" s="645"/>
      <c r="Z20" s="703">
        <v>2.5</v>
      </c>
      <c r="AA20" s="703"/>
      <c r="AB20" s="703"/>
      <c r="AC20" s="703"/>
      <c r="AD20" s="704" t="s">
        <v>170</v>
      </c>
      <c r="AE20" s="704"/>
      <c r="AF20" s="704"/>
      <c r="AG20" s="704"/>
      <c r="AH20" s="704"/>
      <c r="AI20" s="704"/>
      <c r="AJ20" s="704"/>
      <c r="AK20" s="704"/>
      <c r="AL20" s="646" t="s">
        <v>170</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75238</v>
      </c>
      <c r="BH20" s="644"/>
      <c r="BI20" s="644"/>
      <c r="BJ20" s="644"/>
      <c r="BK20" s="644"/>
      <c r="BL20" s="644"/>
      <c r="BM20" s="644"/>
      <c r="BN20" s="645"/>
      <c r="BO20" s="703">
        <v>2.4</v>
      </c>
      <c r="BP20" s="703"/>
      <c r="BQ20" s="703"/>
      <c r="BR20" s="703"/>
      <c r="BS20" s="649" t="s">
        <v>170</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21270876</v>
      </c>
      <c r="CS20" s="644"/>
      <c r="CT20" s="644"/>
      <c r="CU20" s="644"/>
      <c r="CV20" s="644"/>
      <c r="CW20" s="644"/>
      <c r="CX20" s="644"/>
      <c r="CY20" s="645"/>
      <c r="CZ20" s="703">
        <v>100</v>
      </c>
      <c r="DA20" s="703"/>
      <c r="DB20" s="703"/>
      <c r="DC20" s="703"/>
      <c r="DD20" s="649">
        <v>4089844</v>
      </c>
      <c r="DE20" s="644"/>
      <c r="DF20" s="644"/>
      <c r="DG20" s="644"/>
      <c r="DH20" s="644"/>
      <c r="DI20" s="644"/>
      <c r="DJ20" s="644"/>
      <c r="DK20" s="644"/>
      <c r="DL20" s="644"/>
      <c r="DM20" s="644"/>
      <c r="DN20" s="644"/>
      <c r="DO20" s="644"/>
      <c r="DP20" s="645"/>
      <c r="DQ20" s="649">
        <v>14058425</v>
      </c>
      <c r="DR20" s="644"/>
      <c r="DS20" s="644"/>
      <c r="DT20" s="644"/>
      <c r="DU20" s="644"/>
      <c r="DV20" s="644"/>
      <c r="DW20" s="644"/>
      <c r="DX20" s="644"/>
      <c r="DY20" s="644"/>
      <c r="DZ20" s="644"/>
      <c r="EA20" s="644"/>
      <c r="EB20" s="644"/>
      <c r="EC20" s="684"/>
    </row>
    <row r="21" spans="2:133" ht="11.25" customHeight="1">
      <c r="B21" s="638" t="s">
        <v>276</v>
      </c>
      <c r="C21" s="639"/>
      <c r="D21" s="639"/>
      <c r="E21" s="639"/>
      <c r="F21" s="639"/>
      <c r="G21" s="639"/>
      <c r="H21" s="639"/>
      <c r="I21" s="639"/>
      <c r="J21" s="639"/>
      <c r="K21" s="639"/>
      <c r="L21" s="639"/>
      <c r="M21" s="639"/>
      <c r="N21" s="639"/>
      <c r="O21" s="639"/>
      <c r="P21" s="639"/>
      <c r="Q21" s="640"/>
      <c r="R21" s="641">
        <v>17409</v>
      </c>
      <c r="S21" s="644"/>
      <c r="T21" s="644"/>
      <c r="U21" s="644"/>
      <c r="V21" s="644"/>
      <c r="W21" s="644"/>
      <c r="X21" s="644"/>
      <c r="Y21" s="645"/>
      <c r="Z21" s="703">
        <v>0.1</v>
      </c>
      <c r="AA21" s="703"/>
      <c r="AB21" s="703"/>
      <c r="AC21" s="703"/>
      <c r="AD21" s="704" t="s">
        <v>232</v>
      </c>
      <c r="AE21" s="704"/>
      <c r="AF21" s="704"/>
      <c r="AG21" s="704"/>
      <c r="AH21" s="704"/>
      <c r="AI21" s="704"/>
      <c r="AJ21" s="704"/>
      <c r="AK21" s="704"/>
      <c r="AL21" s="646" t="s">
        <v>232</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75238</v>
      </c>
      <c r="BH21" s="644"/>
      <c r="BI21" s="644"/>
      <c r="BJ21" s="644"/>
      <c r="BK21" s="644"/>
      <c r="BL21" s="644"/>
      <c r="BM21" s="644"/>
      <c r="BN21" s="645"/>
      <c r="BO21" s="703">
        <v>2.4</v>
      </c>
      <c r="BP21" s="703"/>
      <c r="BQ21" s="703"/>
      <c r="BR21" s="703"/>
      <c r="BS21" s="649" t="s">
        <v>232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278</v>
      </c>
      <c r="C22" s="639"/>
      <c r="D22" s="639"/>
      <c r="E22" s="639"/>
      <c r="F22" s="639"/>
      <c r="G22" s="639"/>
      <c r="H22" s="639"/>
      <c r="I22" s="639"/>
      <c r="J22" s="639"/>
      <c r="K22" s="639"/>
      <c r="L22" s="639"/>
      <c r="M22" s="639"/>
      <c r="N22" s="639"/>
      <c r="O22" s="639"/>
      <c r="P22" s="639"/>
      <c r="Q22" s="640"/>
      <c r="R22" s="641">
        <v>12080066</v>
      </c>
      <c r="S22" s="644"/>
      <c r="T22" s="644"/>
      <c r="U22" s="644"/>
      <c r="V22" s="644"/>
      <c r="W22" s="644"/>
      <c r="X22" s="644"/>
      <c r="Y22" s="645"/>
      <c r="Z22" s="703">
        <v>55.1</v>
      </c>
      <c r="AA22" s="703"/>
      <c r="AB22" s="703"/>
      <c r="AC22" s="703"/>
      <c r="AD22" s="704">
        <v>11525232</v>
      </c>
      <c r="AE22" s="704"/>
      <c r="AF22" s="704"/>
      <c r="AG22" s="704"/>
      <c r="AH22" s="704"/>
      <c r="AI22" s="704"/>
      <c r="AJ22" s="704"/>
      <c r="AK22" s="704"/>
      <c r="AL22" s="646">
        <v>99.7</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170</v>
      </c>
      <c r="BH22" s="644"/>
      <c r="BI22" s="644"/>
      <c r="BJ22" s="644"/>
      <c r="BK22" s="644"/>
      <c r="BL22" s="644"/>
      <c r="BM22" s="644"/>
      <c r="BN22" s="645"/>
      <c r="BO22" s="703" t="s">
        <v>170</v>
      </c>
      <c r="BP22" s="703"/>
      <c r="BQ22" s="703"/>
      <c r="BR22" s="703"/>
      <c r="BS22" s="649" t="s">
        <v>232</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281</v>
      </c>
      <c r="C23" s="639"/>
      <c r="D23" s="639"/>
      <c r="E23" s="639"/>
      <c r="F23" s="639"/>
      <c r="G23" s="639"/>
      <c r="H23" s="639"/>
      <c r="I23" s="639"/>
      <c r="J23" s="639"/>
      <c r="K23" s="639"/>
      <c r="L23" s="639"/>
      <c r="M23" s="639"/>
      <c r="N23" s="639"/>
      <c r="O23" s="639"/>
      <c r="P23" s="639"/>
      <c r="Q23" s="640"/>
      <c r="R23" s="641">
        <v>4720</v>
      </c>
      <c r="S23" s="644"/>
      <c r="T23" s="644"/>
      <c r="U23" s="644"/>
      <c r="V23" s="644"/>
      <c r="W23" s="644"/>
      <c r="X23" s="644"/>
      <c r="Y23" s="645"/>
      <c r="Z23" s="703">
        <v>0</v>
      </c>
      <c r="AA23" s="703"/>
      <c r="AB23" s="703"/>
      <c r="AC23" s="703"/>
      <c r="AD23" s="704">
        <v>4720</v>
      </c>
      <c r="AE23" s="704"/>
      <c r="AF23" s="704"/>
      <c r="AG23" s="704"/>
      <c r="AH23" s="704"/>
      <c r="AI23" s="704"/>
      <c r="AJ23" s="704"/>
      <c r="AK23" s="704"/>
      <c r="AL23" s="646">
        <v>0</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232</v>
      </c>
      <c r="BH23" s="644"/>
      <c r="BI23" s="644"/>
      <c r="BJ23" s="644"/>
      <c r="BK23" s="644"/>
      <c r="BL23" s="644"/>
      <c r="BM23" s="644"/>
      <c r="BN23" s="645"/>
      <c r="BO23" s="703" t="s">
        <v>232</v>
      </c>
      <c r="BP23" s="703"/>
      <c r="BQ23" s="703"/>
      <c r="BR23" s="703"/>
      <c r="BS23" s="649" t="s">
        <v>170</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c r="B24" s="638" t="s">
        <v>288</v>
      </c>
      <c r="C24" s="639"/>
      <c r="D24" s="639"/>
      <c r="E24" s="639"/>
      <c r="F24" s="639"/>
      <c r="G24" s="639"/>
      <c r="H24" s="639"/>
      <c r="I24" s="639"/>
      <c r="J24" s="639"/>
      <c r="K24" s="639"/>
      <c r="L24" s="639"/>
      <c r="M24" s="639"/>
      <c r="N24" s="639"/>
      <c r="O24" s="639"/>
      <c r="P24" s="639"/>
      <c r="Q24" s="640"/>
      <c r="R24" s="641">
        <v>118693</v>
      </c>
      <c r="S24" s="644"/>
      <c r="T24" s="644"/>
      <c r="U24" s="644"/>
      <c r="V24" s="644"/>
      <c r="W24" s="644"/>
      <c r="X24" s="644"/>
      <c r="Y24" s="645"/>
      <c r="Z24" s="703">
        <v>0.5</v>
      </c>
      <c r="AA24" s="703"/>
      <c r="AB24" s="703"/>
      <c r="AC24" s="703"/>
      <c r="AD24" s="704" t="s">
        <v>170</v>
      </c>
      <c r="AE24" s="704"/>
      <c r="AF24" s="704"/>
      <c r="AG24" s="704"/>
      <c r="AH24" s="704"/>
      <c r="AI24" s="704"/>
      <c r="AJ24" s="704"/>
      <c r="AK24" s="704"/>
      <c r="AL24" s="646" t="s">
        <v>232</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232</v>
      </c>
      <c r="BH24" s="644"/>
      <c r="BI24" s="644"/>
      <c r="BJ24" s="644"/>
      <c r="BK24" s="644"/>
      <c r="BL24" s="644"/>
      <c r="BM24" s="644"/>
      <c r="BN24" s="645"/>
      <c r="BO24" s="703" t="s">
        <v>232</v>
      </c>
      <c r="BP24" s="703"/>
      <c r="BQ24" s="703"/>
      <c r="BR24" s="703"/>
      <c r="BS24" s="649" t="s">
        <v>232</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7950115</v>
      </c>
      <c r="CS24" s="707"/>
      <c r="CT24" s="707"/>
      <c r="CU24" s="707"/>
      <c r="CV24" s="707"/>
      <c r="CW24" s="707"/>
      <c r="CX24" s="707"/>
      <c r="CY24" s="753"/>
      <c r="CZ24" s="754">
        <v>37.4</v>
      </c>
      <c r="DA24" s="723"/>
      <c r="DB24" s="723"/>
      <c r="DC24" s="757"/>
      <c r="DD24" s="752">
        <v>6013322</v>
      </c>
      <c r="DE24" s="707"/>
      <c r="DF24" s="707"/>
      <c r="DG24" s="707"/>
      <c r="DH24" s="707"/>
      <c r="DI24" s="707"/>
      <c r="DJ24" s="707"/>
      <c r="DK24" s="753"/>
      <c r="DL24" s="752">
        <v>6010160</v>
      </c>
      <c r="DM24" s="707"/>
      <c r="DN24" s="707"/>
      <c r="DO24" s="707"/>
      <c r="DP24" s="707"/>
      <c r="DQ24" s="707"/>
      <c r="DR24" s="707"/>
      <c r="DS24" s="707"/>
      <c r="DT24" s="707"/>
      <c r="DU24" s="707"/>
      <c r="DV24" s="753"/>
      <c r="DW24" s="754">
        <v>49.8</v>
      </c>
      <c r="DX24" s="723"/>
      <c r="DY24" s="723"/>
      <c r="DZ24" s="723"/>
      <c r="EA24" s="723"/>
      <c r="EB24" s="723"/>
      <c r="EC24" s="755"/>
    </row>
    <row r="25" spans="2:133" ht="11.25" customHeight="1">
      <c r="B25" s="638" t="s">
        <v>291</v>
      </c>
      <c r="C25" s="639"/>
      <c r="D25" s="639"/>
      <c r="E25" s="639"/>
      <c r="F25" s="639"/>
      <c r="G25" s="639"/>
      <c r="H25" s="639"/>
      <c r="I25" s="639"/>
      <c r="J25" s="639"/>
      <c r="K25" s="639"/>
      <c r="L25" s="639"/>
      <c r="M25" s="639"/>
      <c r="N25" s="639"/>
      <c r="O25" s="639"/>
      <c r="P25" s="639"/>
      <c r="Q25" s="640"/>
      <c r="R25" s="641">
        <v>103243</v>
      </c>
      <c r="S25" s="644"/>
      <c r="T25" s="644"/>
      <c r="U25" s="644"/>
      <c r="V25" s="644"/>
      <c r="W25" s="644"/>
      <c r="X25" s="644"/>
      <c r="Y25" s="645"/>
      <c r="Z25" s="703">
        <v>0.5</v>
      </c>
      <c r="AA25" s="703"/>
      <c r="AB25" s="703"/>
      <c r="AC25" s="703"/>
      <c r="AD25" s="704">
        <v>7397</v>
      </c>
      <c r="AE25" s="704"/>
      <c r="AF25" s="704"/>
      <c r="AG25" s="704"/>
      <c r="AH25" s="704"/>
      <c r="AI25" s="704"/>
      <c r="AJ25" s="704"/>
      <c r="AK25" s="704"/>
      <c r="AL25" s="646">
        <v>0.1</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232</v>
      </c>
      <c r="BH25" s="644"/>
      <c r="BI25" s="644"/>
      <c r="BJ25" s="644"/>
      <c r="BK25" s="644"/>
      <c r="BL25" s="644"/>
      <c r="BM25" s="644"/>
      <c r="BN25" s="645"/>
      <c r="BO25" s="703" t="s">
        <v>232</v>
      </c>
      <c r="BP25" s="703"/>
      <c r="BQ25" s="703"/>
      <c r="BR25" s="703"/>
      <c r="BS25" s="649" t="s">
        <v>132</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2590888</v>
      </c>
      <c r="CS25" s="642"/>
      <c r="CT25" s="642"/>
      <c r="CU25" s="642"/>
      <c r="CV25" s="642"/>
      <c r="CW25" s="642"/>
      <c r="CX25" s="642"/>
      <c r="CY25" s="643"/>
      <c r="CZ25" s="646">
        <v>12.2</v>
      </c>
      <c r="DA25" s="675"/>
      <c r="DB25" s="675"/>
      <c r="DC25" s="676"/>
      <c r="DD25" s="649">
        <v>2435608</v>
      </c>
      <c r="DE25" s="642"/>
      <c r="DF25" s="642"/>
      <c r="DG25" s="642"/>
      <c r="DH25" s="642"/>
      <c r="DI25" s="642"/>
      <c r="DJ25" s="642"/>
      <c r="DK25" s="643"/>
      <c r="DL25" s="649">
        <v>2432911</v>
      </c>
      <c r="DM25" s="642"/>
      <c r="DN25" s="642"/>
      <c r="DO25" s="642"/>
      <c r="DP25" s="642"/>
      <c r="DQ25" s="642"/>
      <c r="DR25" s="642"/>
      <c r="DS25" s="642"/>
      <c r="DT25" s="642"/>
      <c r="DU25" s="642"/>
      <c r="DV25" s="643"/>
      <c r="DW25" s="646">
        <v>20.100000000000001</v>
      </c>
      <c r="DX25" s="675"/>
      <c r="DY25" s="675"/>
      <c r="DZ25" s="675"/>
      <c r="EA25" s="675"/>
      <c r="EB25" s="675"/>
      <c r="EC25" s="677"/>
    </row>
    <row r="26" spans="2:133" ht="11.25" customHeight="1">
      <c r="B26" s="638" t="s">
        <v>294</v>
      </c>
      <c r="C26" s="639"/>
      <c r="D26" s="639"/>
      <c r="E26" s="639"/>
      <c r="F26" s="639"/>
      <c r="G26" s="639"/>
      <c r="H26" s="639"/>
      <c r="I26" s="639"/>
      <c r="J26" s="639"/>
      <c r="K26" s="639"/>
      <c r="L26" s="639"/>
      <c r="M26" s="639"/>
      <c r="N26" s="639"/>
      <c r="O26" s="639"/>
      <c r="P26" s="639"/>
      <c r="Q26" s="640"/>
      <c r="R26" s="641">
        <v>44360</v>
      </c>
      <c r="S26" s="644"/>
      <c r="T26" s="644"/>
      <c r="U26" s="644"/>
      <c r="V26" s="644"/>
      <c r="W26" s="644"/>
      <c r="X26" s="644"/>
      <c r="Y26" s="645"/>
      <c r="Z26" s="703">
        <v>0.2</v>
      </c>
      <c r="AA26" s="703"/>
      <c r="AB26" s="703"/>
      <c r="AC26" s="703"/>
      <c r="AD26" s="704" t="s">
        <v>232</v>
      </c>
      <c r="AE26" s="704"/>
      <c r="AF26" s="704"/>
      <c r="AG26" s="704"/>
      <c r="AH26" s="704"/>
      <c r="AI26" s="704"/>
      <c r="AJ26" s="704"/>
      <c r="AK26" s="704"/>
      <c r="AL26" s="646" t="s">
        <v>232</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232</v>
      </c>
      <c r="BH26" s="644"/>
      <c r="BI26" s="644"/>
      <c r="BJ26" s="644"/>
      <c r="BK26" s="644"/>
      <c r="BL26" s="644"/>
      <c r="BM26" s="644"/>
      <c r="BN26" s="645"/>
      <c r="BO26" s="703" t="s">
        <v>232</v>
      </c>
      <c r="BP26" s="703"/>
      <c r="BQ26" s="703"/>
      <c r="BR26" s="703"/>
      <c r="BS26" s="649" t="s">
        <v>232</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1637201</v>
      </c>
      <c r="CS26" s="644"/>
      <c r="CT26" s="644"/>
      <c r="CU26" s="644"/>
      <c r="CV26" s="644"/>
      <c r="CW26" s="644"/>
      <c r="CX26" s="644"/>
      <c r="CY26" s="645"/>
      <c r="CZ26" s="646">
        <v>7.7</v>
      </c>
      <c r="DA26" s="675"/>
      <c r="DB26" s="675"/>
      <c r="DC26" s="676"/>
      <c r="DD26" s="649">
        <v>1594119</v>
      </c>
      <c r="DE26" s="644"/>
      <c r="DF26" s="644"/>
      <c r="DG26" s="644"/>
      <c r="DH26" s="644"/>
      <c r="DI26" s="644"/>
      <c r="DJ26" s="644"/>
      <c r="DK26" s="645"/>
      <c r="DL26" s="649" t="s">
        <v>170</v>
      </c>
      <c r="DM26" s="644"/>
      <c r="DN26" s="644"/>
      <c r="DO26" s="644"/>
      <c r="DP26" s="644"/>
      <c r="DQ26" s="644"/>
      <c r="DR26" s="644"/>
      <c r="DS26" s="644"/>
      <c r="DT26" s="644"/>
      <c r="DU26" s="644"/>
      <c r="DV26" s="645"/>
      <c r="DW26" s="646" t="s">
        <v>170</v>
      </c>
      <c r="DX26" s="675"/>
      <c r="DY26" s="675"/>
      <c r="DZ26" s="675"/>
      <c r="EA26" s="675"/>
      <c r="EB26" s="675"/>
      <c r="EC26" s="677"/>
    </row>
    <row r="27" spans="2:133" ht="11.25" customHeight="1">
      <c r="B27" s="638" t="s">
        <v>297</v>
      </c>
      <c r="C27" s="639"/>
      <c r="D27" s="639"/>
      <c r="E27" s="639"/>
      <c r="F27" s="639"/>
      <c r="G27" s="639"/>
      <c r="H27" s="639"/>
      <c r="I27" s="639"/>
      <c r="J27" s="639"/>
      <c r="K27" s="639"/>
      <c r="L27" s="639"/>
      <c r="M27" s="639"/>
      <c r="N27" s="639"/>
      <c r="O27" s="639"/>
      <c r="P27" s="639"/>
      <c r="Q27" s="640"/>
      <c r="R27" s="641">
        <v>2631931</v>
      </c>
      <c r="S27" s="644"/>
      <c r="T27" s="644"/>
      <c r="U27" s="644"/>
      <c r="V27" s="644"/>
      <c r="W27" s="644"/>
      <c r="X27" s="644"/>
      <c r="Y27" s="645"/>
      <c r="Z27" s="703">
        <v>12</v>
      </c>
      <c r="AA27" s="703"/>
      <c r="AB27" s="703"/>
      <c r="AC27" s="703"/>
      <c r="AD27" s="704" t="s">
        <v>232</v>
      </c>
      <c r="AE27" s="704"/>
      <c r="AF27" s="704"/>
      <c r="AG27" s="704"/>
      <c r="AH27" s="704"/>
      <c r="AI27" s="704"/>
      <c r="AJ27" s="704"/>
      <c r="AK27" s="704"/>
      <c r="AL27" s="646" t="s">
        <v>232</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3110994</v>
      </c>
      <c r="BH27" s="644"/>
      <c r="BI27" s="644"/>
      <c r="BJ27" s="644"/>
      <c r="BK27" s="644"/>
      <c r="BL27" s="644"/>
      <c r="BM27" s="644"/>
      <c r="BN27" s="645"/>
      <c r="BO27" s="703">
        <v>100</v>
      </c>
      <c r="BP27" s="703"/>
      <c r="BQ27" s="703"/>
      <c r="BR27" s="703"/>
      <c r="BS27" s="649">
        <v>20227</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2491946</v>
      </c>
      <c r="CS27" s="642"/>
      <c r="CT27" s="642"/>
      <c r="CU27" s="642"/>
      <c r="CV27" s="642"/>
      <c r="CW27" s="642"/>
      <c r="CX27" s="642"/>
      <c r="CY27" s="643"/>
      <c r="CZ27" s="646">
        <v>11.7</v>
      </c>
      <c r="DA27" s="675"/>
      <c r="DB27" s="675"/>
      <c r="DC27" s="676"/>
      <c r="DD27" s="649">
        <v>734470</v>
      </c>
      <c r="DE27" s="642"/>
      <c r="DF27" s="642"/>
      <c r="DG27" s="642"/>
      <c r="DH27" s="642"/>
      <c r="DI27" s="642"/>
      <c r="DJ27" s="642"/>
      <c r="DK27" s="643"/>
      <c r="DL27" s="649">
        <v>734005</v>
      </c>
      <c r="DM27" s="642"/>
      <c r="DN27" s="642"/>
      <c r="DO27" s="642"/>
      <c r="DP27" s="642"/>
      <c r="DQ27" s="642"/>
      <c r="DR27" s="642"/>
      <c r="DS27" s="642"/>
      <c r="DT27" s="642"/>
      <c r="DU27" s="642"/>
      <c r="DV27" s="643"/>
      <c r="DW27" s="646">
        <v>6.1</v>
      </c>
      <c r="DX27" s="675"/>
      <c r="DY27" s="675"/>
      <c r="DZ27" s="675"/>
      <c r="EA27" s="675"/>
      <c r="EB27" s="675"/>
      <c r="EC27" s="677"/>
    </row>
    <row r="28" spans="2:133" ht="11.25" customHeight="1">
      <c r="B28" s="746" t="s">
        <v>300</v>
      </c>
      <c r="C28" s="747"/>
      <c r="D28" s="747"/>
      <c r="E28" s="747"/>
      <c r="F28" s="747"/>
      <c r="G28" s="747"/>
      <c r="H28" s="747"/>
      <c r="I28" s="747"/>
      <c r="J28" s="747"/>
      <c r="K28" s="747"/>
      <c r="L28" s="747"/>
      <c r="M28" s="747"/>
      <c r="N28" s="747"/>
      <c r="O28" s="747"/>
      <c r="P28" s="747"/>
      <c r="Q28" s="748"/>
      <c r="R28" s="641">
        <v>1048</v>
      </c>
      <c r="S28" s="644"/>
      <c r="T28" s="644"/>
      <c r="U28" s="644"/>
      <c r="V28" s="644"/>
      <c r="W28" s="644"/>
      <c r="X28" s="644"/>
      <c r="Y28" s="645"/>
      <c r="Z28" s="703">
        <v>0</v>
      </c>
      <c r="AA28" s="703"/>
      <c r="AB28" s="703"/>
      <c r="AC28" s="703"/>
      <c r="AD28" s="704">
        <v>1048</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2867281</v>
      </c>
      <c r="CS28" s="644"/>
      <c r="CT28" s="644"/>
      <c r="CU28" s="644"/>
      <c r="CV28" s="644"/>
      <c r="CW28" s="644"/>
      <c r="CX28" s="644"/>
      <c r="CY28" s="645"/>
      <c r="CZ28" s="646">
        <v>13.5</v>
      </c>
      <c r="DA28" s="675"/>
      <c r="DB28" s="675"/>
      <c r="DC28" s="676"/>
      <c r="DD28" s="649">
        <v>2843244</v>
      </c>
      <c r="DE28" s="644"/>
      <c r="DF28" s="644"/>
      <c r="DG28" s="644"/>
      <c r="DH28" s="644"/>
      <c r="DI28" s="644"/>
      <c r="DJ28" s="644"/>
      <c r="DK28" s="645"/>
      <c r="DL28" s="649">
        <v>2843244</v>
      </c>
      <c r="DM28" s="644"/>
      <c r="DN28" s="644"/>
      <c r="DO28" s="644"/>
      <c r="DP28" s="644"/>
      <c r="DQ28" s="644"/>
      <c r="DR28" s="644"/>
      <c r="DS28" s="644"/>
      <c r="DT28" s="644"/>
      <c r="DU28" s="644"/>
      <c r="DV28" s="645"/>
      <c r="DW28" s="646">
        <v>23.5</v>
      </c>
      <c r="DX28" s="675"/>
      <c r="DY28" s="675"/>
      <c r="DZ28" s="675"/>
      <c r="EA28" s="675"/>
      <c r="EB28" s="675"/>
      <c r="EC28" s="677"/>
    </row>
    <row r="29" spans="2:133" ht="11.25" customHeight="1">
      <c r="B29" s="638" t="s">
        <v>302</v>
      </c>
      <c r="C29" s="639"/>
      <c r="D29" s="639"/>
      <c r="E29" s="639"/>
      <c r="F29" s="639"/>
      <c r="G29" s="639"/>
      <c r="H29" s="639"/>
      <c r="I29" s="639"/>
      <c r="J29" s="639"/>
      <c r="K29" s="639"/>
      <c r="L29" s="639"/>
      <c r="M29" s="639"/>
      <c r="N29" s="639"/>
      <c r="O29" s="639"/>
      <c r="P29" s="639"/>
      <c r="Q29" s="640"/>
      <c r="R29" s="641">
        <v>1378531</v>
      </c>
      <c r="S29" s="644"/>
      <c r="T29" s="644"/>
      <c r="U29" s="644"/>
      <c r="V29" s="644"/>
      <c r="W29" s="644"/>
      <c r="X29" s="644"/>
      <c r="Y29" s="645"/>
      <c r="Z29" s="703">
        <v>6.3</v>
      </c>
      <c r="AA29" s="703"/>
      <c r="AB29" s="703"/>
      <c r="AC29" s="703"/>
      <c r="AD29" s="704" t="s">
        <v>232</v>
      </c>
      <c r="AE29" s="704"/>
      <c r="AF29" s="704"/>
      <c r="AG29" s="704"/>
      <c r="AH29" s="704"/>
      <c r="AI29" s="704"/>
      <c r="AJ29" s="704"/>
      <c r="AK29" s="704"/>
      <c r="AL29" s="646" t="s">
        <v>170</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64</v>
      </c>
      <c r="CG29" s="682"/>
      <c r="CH29" s="682"/>
      <c r="CI29" s="682"/>
      <c r="CJ29" s="682"/>
      <c r="CK29" s="682"/>
      <c r="CL29" s="682"/>
      <c r="CM29" s="682"/>
      <c r="CN29" s="682"/>
      <c r="CO29" s="682"/>
      <c r="CP29" s="682"/>
      <c r="CQ29" s="683"/>
      <c r="CR29" s="641">
        <v>2867281</v>
      </c>
      <c r="CS29" s="642"/>
      <c r="CT29" s="642"/>
      <c r="CU29" s="642"/>
      <c r="CV29" s="642"/>
      <c r="CW29" s="642"/>
      <c r="CX29" s="642"/>
      <c r="CY29" s="643"/>
      <c r="CZ29" s="646">
        <v>13.5</v>
      </c>
      <c r="DA29" s="675"/>
      <c r="DB29" s="675"/>
      <c r="DC29" s="676"/>
      <c r="DD29" s="649">
        <v>2843244</v>
      </c>
      <c r="DE29" s="642"/>
      <c r="DF29" s="642"/>
      <c r="DG29" s="642"/>
      <c r="DH29" s="642"/>
      <c r="DI29" s="642"/>
      <c r="DJ29" s="642"/>
      <c r="DK29" s="643"/>
      <c r="DL29" s="649">
        <v>2843244</v>
      </c>
      <c r="DM29" s="642"/>
      <c r="DN29" s="642"/>
      <c r="DO29" s="642"/>
      <c r="DP29" s="642"/>
      <c r="DQ29" s="642"/>
      <c r="DR29" s="642"/>
      <c r="DS29" s="642"/>
      <c r="DT29" s="642"/>
      <c r="DU29" s="642"/>
      <c r="DV29" s="643"/>
      <c r="DW29" s="646">
        <v>23.5</v>
      </c>
      <c r="DX29" s="675"/>
      <c r="DY29" s="675"/>
      <c r="DZ29" s="675"/>
      <c r="EA29" s="675"/>
      <c r="EB29" s="675"/>
      <c r="EC29" s="677"/>
    </row>
    <row r="30" spans="2:133" ht="11.25" customHeight="1">
      <c r="B30" s="638" t="s">
        <v>306</v>
      </c>
      <c r="C30" s="639"/>
      <c r="D30" s="639"/>
      <c r="E30" s="639"/>
      <c r="F30" s="639"/>
      <c r="G30" s="639"/>
      <c r="H30" s="639"/>
      <c r="I30" s="639"/>
      <c r="J30" s="639"/>
      <c r="K30" s="639"/>
      <c r="L30" s="639"/>
      <c r="M30" s="639"/>
      <c r="N30" s="639"/>
      <c r="O30" s="639"/>
      <c r="P30" s="639"/>
      <c r="Q30" s="640"/>
      <c r="R30" s="641">
        <v>124474</v>
      </c>
      <c r="S30" s="644"/>
      <c r="T30" s="644"/>
      <c r="U30" s="644"/>
      <c r="V30" s="644"/>
      <c r="W30" s="644"/>
      <c r="X30" s="644"/>
      <c r="Y30" s="645"/>
      <c r="Z30" s="703">
        <v>0.6</v>
      </c>
      <c r="AA30" s="703"/>
      <c r="AB30" s="703"/>
      <c r="AC30" s="703"/>
      <c r="AD30" s="704">
        <v>23717</v>
      </c>
      <c r="AE30" s="704"/>
      <c r="AF30" s="704"/>
      <c r="AG30" s="704"/>
      <c r="AH30" s="704"/>
      <c r="AI30" s="704"/>
      <c r="AJ30" s="704"/>
      <c r="AK30" s="704"/>
      <c r="AL30" s="646">
        <v>0.2</v>
      </c>
      <c r="AM30" s="647"/>
      <c r="AN30" s="647"/>
      <c r="AO30" s="705"/>
      <c r="AP30" s="731" t="s">
        <v>307</v>
      </c>
      <c r="AQ30" s="732"/>
      <c r="AR30" s="732"/>
      <c r="AS30" s="732"/>
      <c r="AT30" s="737" t="s">
        <v>308</v>
      </c>
      <c r="AU30" s="210"/>
      <c r="AV30" s="210"/>
      <c r="AW30" s="210"/>
      <c r="AX30" s="740" t="s">
        <v>185</v>
      </c>
      <c r="AY30" s="741"/>
      <c r="AZ30" s="741"/>
      <c r="BA30" s="741"/>
      <c r="BB30" s="741"/>
      <c r="BC30" s="741"/>
      <c r="BD30" s="741"/>
      <c r="BE30" s="741"/>
      <c r="BF30" s="742"/>
      <c r="BG30" s="721">
        <v>99.1</v>
      </c>
      <c r="BH30" s="722"/>
      <c r="BI30" s="722"/>
      <c r="BJ30" s="722"/>
      <c r="BK30" s="722"/>
      <c r="BL30" s="722"/>
      <c r="BM30" s="723">
        <v>96</v>
      </c>
      <c r="BN30" s="722"/>
      <c r="BO30" s="722"/>
      <c r="BP30" s="722"/>
      <c r="BQ30" s="724"/>
      <c r="BR30" s="721">
        <v>98.9</v>
      </c>
      <c r="BS30" s="722"/>
      <c r="BT30" s="722"/>
      <c r="BU30" s="722"/>
      <c r="BV30" s="722"/>
      <c r="BW30" s="722"/>
      <c r="BX30" s="723">
        <v>95.4</v>
      </c>
      <c r="BY30" s="722"/>
      <c r="BZ30" s="722"/>
      <c r="CA30" s="722"/>
      <c r="CB30" s="724"/>
      <c r="CD30" s="727"/>
      <c r="CE30" s="728"/>
      <c r="CF30" s="685" t="s">
        <v>309</v>
      </c>
      <c r="CG30" s="682"/>
      <c r="CH30" s="682"/>
      <c r="CI30" s="682"/>
      <c r="CJ30" s="682"/>
      <c r="CK30" s="682"/>
      <c r="CL30" s="682"/>
      <c r="CM30" s="682"/>
      <c r="CN30" s="682"/>
      <c r="CO30" s="682"/>
      <c r="CP30" s="682"/>
      <c r="CQ30" s="683"/>
      <c r="CR30" s="641">
        <v>2777774</v>
      </c>
      <c r="CS30" s="644"/>
      <c r="CT30" s="644"/>
      <c r="CU30" s="644"/>
      <c r="CV30" s="644"/>
      <c r="CW30" s="644"/>
      <c r="CX30" s="644"/>
      <c r="CY30" s="645"/>
      <c r="CZ30" s="646">
        <v>13.1</v>
      </c>
      <c r="DA30" s="675"/>
      <c r="DB30" s="675"/>
      <c r="DC30" s="676"/>
      <c r="DD30" s="649">
        <v>2756104</v>
      </c>
      <c r="DE30" s="644"/>
      <c r="DF30" s="644"/>
      <c r="DG30" s="644"/>
      <c r="DH30" s="644"/>
      <c r="DI30" s="644"/>
      <c r="DJ30" s="644"/>
      <c r="DK30" s="645"/>
      <c r="DL30" s="649">
        <v>2756104</v>
      </c>
      <c r="DM30" s="644"/>
      <c r="DN30" s="644"/>
      <c r="DO30" s="644"/>
      <c r="DP30" s="644"/>
      <c r="DQ30" s="644"/>
      <c r="DR30" s="644"/>
      <c r="DS30" s="644"/>
      <c r="DT30" s="644"/>
      <c r="DU30" s="644"/>
      <c r="DV30" s="645"/>
      <c r="DW30" s="646">
        <v>22.8</v>
      </c>
      <c r="DX30" s="675"/>
      <c r="DY30" s="675"/>
      <c r="DZ30" s="675"/>
      <c r="EA30" s="675"/>
      <c r="EB30" s="675"/>
      <c r="EC30" s="677"/>
    </row>
    <row r="31" spans="2:133" ht="11.25" customHeight="1">
      <c r="B31" s="638" t="s">
        <v>310</v>
      </c>
      <c r="C31" s="639"/>
      <c r="D31" s="639"/>
      <c r="E31" s="639"/>
      <c r="F31" s="639"/>
      <c r="G31" s="639"/>
      <c r="H31" s="639"/>
      <c r="I31" s="639"/>
      <c r="J31" s="639"/>
      <c r="K31" s="639"/>
      <c r="L31" s="639"/>
      <c r="M31" s="639"/>
      <c r="N31" s="639"/>
      <c r="O31" s="639"/>
      <c r="P31" s="639"/>
      <c r="Q31" s="640"/>
      <c r="R31" s="641">
        <v>150218</v>
      </c>
      <c r="S31" s="644"/>
      <c r="T31" s="644"/>
      <c r="U31" s="644"/>
      <c r="V31" s="644"/>
      <c r="W31" s="644"/>
      <c r="X31" s="644"/>
      <c r="Y31" s="645"/>
      <c r="Z31" s="703">
        <v>0.7</v>
      </c>
      <c r="AA31" s="703"/>
      <c r="AB31" s="703"/>
      <c r="AC31" s="703"/>
      <c r="AD31" s="704" t="s">
        <v>170</v>
      </c>
      <c r="AE31" s="704"/>
      <c r="AF31" s="704"/>
      <c r="AG31" s="704"/>
      <c r="AH31" s="704"/>
      <c r="AI31" s="704"/>
      <c r="AJ31" s="704"/>
      <c r="AK31" s="704"/>
      <c r="AL31" s="646" t="s">
        <v>170</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99.2</v>
      </c>
      <c r="BH31" s="642"/>
      <c r="BI31" s="642"/>
      <c r="BJ31" s="642"/>
      <c r="BK31" s="642"/>
      <c r="BL31" s="642"/>
      <c r="BM31" s="647">
        <v>96.6</v>
      </c>
      <c r="BN31" s="720"/>
      <c r="BO31" s="720"/>
      <c r="BP31" s="720"/>
      <c r="BQ31" s="681"/>
      <c r="BR31" s="719">
        <v>99</v>
      </c>
      <c r="BS31" s="642"/>
      <c r="BT31" s="642"/>
      <c r="BU31" s="642"/>
      <c r="BV31" s="642"/>
      <c r="BW31" s="642"/>
      <c r="BX31" s="647">
        <v>96.2</v>
      </c>
      <c r="BY31" s="720"/>
      <c r="BZ31" s="720"/>
      <c r="CA31" s="720"/>
      <c r="CB31" s="681"/>
      <c r="CD31" s="727"/>
      <c r="CE31" s="728"/>
      <c r="CF31" s="685" t="s">
        <v>313</v>
      </c>
      <c r="CG31" s="682"/>
      <c r="CH31" s="682"/>
      <c r="CI31" s="682"/>
      <c r="CJ31" s="682"/>
      <c r="CK31" s="682"/>
      <c r="CL31" s="682"/>
      <c r="CM31" s="682"/>
      <c r="CN31" s="682"/>
      <c r="CO31" s="682"/>
      <c r="CP31" s="682"/>
      <c r="CQ31" s="683"/>
      <c r="CR31" s="641">
        <v>89507</v>
      </c>
      <c r="CS31" s="642"/>
      <c r="CT31" s="642"/>
      <c r="CU31" s="642"/>
      <c r="CV31" s="642"/>
      <c r="CW31" s="642"/>
      <c r="CX31" s="642"/>
      <c r="CY31" s="643"/>
      <c r="CZ31" s="646">
        <v>0.4</v>
      </c>
      <c r="DA31" s="675"/>
      <c r="DB31" s="675"/>
      <c r="DC31" s="676"/>
      <c r="DD31" s="649">
        <v>87140</v>
      </c>
      <c r="DE31" s="642"/>
      <c r="DF31" s="642"/>
      <c r="DG31" s="642"/>
      <c r="DH31" s="642"/>
      <c r="DI31" s="642"/>
      <c r="DJ31" s="642"/>
      <c r="DK31" s="643"/>
      <c r="DL31" s="649">
        <v>87140</v>
      </c>
      <c r="DM31" s="642"/>
      <c r="DN31" s="642"/>
      <c r="DO31" s="642"/>
      <c r="DP31" s="642"/>
      <c r="DQ31" s="642"/>
      <c r="DR31" s="642"/>
      <c r="DS31" s="642"/>
      <c r="DT31" s="642"/>
      <c r="DU31" s="642"/>
      <c r="DV31" s="643"/>
      <c r="DW31" s="646">
        <v>0.7</v>
      </c>
      <c r="DX31" s="675"/>
      <c r="DY31" s="675"/>
      <c r="DZ31" s="675"/>
      <c r="EA31" s="675"/>
      <c r="EB31" s="675"/>
      <c r="EC31" s="677"/>
    </row>
    <row r="32" spans="2:133" ht="11.25" customHeight="1">
      <c r="B32" s="638" t="s">
        <v>314</v>
      </c>
      <c r="C32" s="639"/>
      <c r="D32" s="639"/>
      <c r="E32" s="639"/>
      <c r="F32" s="639"/>
      <c r="G32" s="639"/>
      <c r="H32" s="639"/>
      <c r="I32" s="639"/>
      <c r="J32" s="639"/>
      <c r="K32" s="639"/>
      <c r="L32" s="639"/>
      <c r="M32" s="639"/>
      <c r="N32" s="639"/>
      <c r="O32" s="639"/>
      <c r="P32" s="639"/>
      <c r="Q32" s="640"/>
      <c r="R32" s="641">
        <v>1559476</v>
      </c>
      <c r="S32" s="644"/>
      <c r="T32" s="644"/>
      <c r="U32" s="644"/>
      <c r="V32" s="644"/>
      <c r="W32" s="644"/>
      <c r="X32" s="644"/>
      <c r="Y32" s="645"/>
      <c r="Z32" s="703">
        <v>7.1</v>
      </c>
      <c r="AA32" s="703"/>
      <c r="AB32" s="703"/>
      <c r="AC32" s="703"/>
      <c r="AD32" s="704" t="s">
        <v>232</v>
      </c>
      <c r="AE32" s="704"/>
      <c r="AF32" s="704"/>
      <c r="AG32" s="704"/>
      <c r="AH32" s="704"/>
      <c r="AI32" s="704"/>
      <c r="AJ32" s="704"/>
      <c r="AK32" s="704"/>
      <c r="AL32" s="646" t="s">
        <v>232</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98.9</v>
      </c>
      <c r="BH32" s="657"/>
      <c r="BI32" s="657"/>
      <c r="BJ32" s="657"/>
      <c r="BK32" s="657"/>
      <c r="BL32" s="657"/>
      <c r="BM32" s="701">
        <v>94.8</v>
      </c>
      <c r="BN32" s="657"/>
      <c r="BO32" s="657"/>
      <c r="BP32" s="657"/>
      <c r="BQ32" s="694"/>
      <c r="BR32" s="718">
        <v>98.6</v>
      </c>
      <c r="BS32" s="657"/>
      <c r="BT32" s="657"/>
      <c r="BU32" s="657"/>
      <c r="BV32" s="657"/>
      <c r="BW32" s="657"/>
      <c r="BX32" s="701">
        <v>93.9</v>
      </c>
      <c r="BY32" s="657"/>
      <c r="BZ32" s="657"/>
      <c r="CA32" s="657"/>
      <c r="CB32" s="694"/>
      <c r="CD32" s="729"/>
      <c r="CE32" s="730"/>
      <c r="CF32" s="685" t="s">
        <v>316</v>
      </c>
      <c r="CG32" s="682"/>
      <c r="CH32" s="682"/>
      <c r="CI32" s="682"/>
      <c r="CJ32" s="682"/>
      <c r="CK32" s="682"/>
      <c r="CL32" s="682"/>
      <c r="CM32" s="682"/>
      <c r="CN32" s="682"/>
      <c r="CO32" s="682"/>
      <c r="CP32" s="682"/>
      <c r="CQ32" s="683"/>
      <c r="CR32" s="641" t="s">
        <v>170</v>
      </c>
      <c r="CS32" s="644"/>
      <c r="CT32" s="644"/>
      <c r="CU32" s="644"/>
      <c r="CV32" s="644"/>
      <c r="CW32" s="644"/>
      <c r="CX32" s="644"/>
      <c r="CY32" s="645"/>
      <c r="CZ32" s="646" t="s">
        <v>232</v>
      </c>
      <c r="DA32" s="675"/>
      <c r="DB32" s="675"/>
      <c r="DC32" s="676"/>
      <c r="DD32" s="649" t="s">
        <v>232</v>
      </c>
      <c r="DE32" s="644"/>
      <c r="DF32" s="644"/>
      <c r="DG32" s="644"/>
      <c r="DH32" s="644"/>
      <c r="DI32" s="644"/>
      <c r="DJ32" s="644"/>
      <c r="DK32" s="645"/>
      <c r="DL32" s="649" t="s">
        <v>132</v>
      </c>
      <c r="DM32" s="644"/>
      <c r="DN32" s="644"/>
      <c r="DO32" s="644"/>
      <c r="DP32" s="644"/>
      <c r="DQ32" s="644"/>
      <c r="DR32" s="644"/>
      <c r="DS32" s="644"/>
      <c r="DT32" s="644"/>
      <c r="DU32" s="644"/>
      <c r="DV32" s="645"/>
      <c r="DW32" s="646" t="s">
        <v>132</v>
      </c>
      <c r="DX32" s="675"/>
      <c r="DY32" s="675"/>
      <c r="DZ32" s="675"/>
      <c r="EA32" s="675"/>
      <c r="EB32" s="675"/>
      <c r="EC32" s="677"/>
    </row>
    <row r="33" spans="2:133" ht="11.25" customHeight="1">
      <c r="B33" s="638" t="s">
        <v>317</v>
      </c>
      <c r="C33" s="639"/>
      <c r="D33" s="639"/>
      <c r="E33" s="639"/>
      <c r="F33" s="639"/>
      <c r="G33" s="639"/>
      <c r="H33" s="639"/>
      <c r="I33" s="639"/>
      <c r="J33" s="639"/>
      <c r="K33" s="639"/>
      <c r="L33" s="639"/>
      <c r="M33" s="639"/>
      <c r="N33" s="639"/>
      <c r="O33" s="639"/>
      <c r="P33" s="639"/>
      <c r="Q33" s="640"/>
      <c r="R33" s="641">
        <v>908206</v>
      </c>
      <c r="S33" s="644"/>
      <c r="T33" s="644"/>
      <c r="U33" s="644"/>
      <c r="V33" s="644"/>
      <c r="W33" s="644"/>
      <c r="X33" s="644"/>
      <c r="Y33" s="645"/>
      <c r="Z33" s="703">
        <v>4.0999999999999996</v>
      </c>
      <c r="AA33" s="703"/>
      <c r="AB33" s="703"/>
      <c r="AC33" s="703"/>
      <c r="AD33" s="704" t="s">
        <v>232</v>
      </c>
      <c r="AE33" s="704"/>
      <c r="AF33" s="704"/>
      <c r="AG33" s="704"/>
      <c r="AH33" s="704"/>
      <c r="AI33" s="704"/>
      <c r="AJ33" s="704"/>
      <c r="AK33" s="704"/>
      <c r="AL33" s="646" t="s">
        <v>170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9163234</v>
      </c>
      <c r="CS33" s="642"/>
      <c r="CT33" s="642"/>
      <c r="CU33" s="642"/>
      <c r="CV33" s="642"/>
      <c r="CW33" s="642"/>
      <c r="CX33" s="642"/>
      <c r="CY33" s="643"/>
      <c r="CZ33" s="646">
        <v>43.1</v>
      </c>
      <c r="DA33" s="675"/>
      <c r="DB33" s="675"/>
      <c r="DC33" s="676"/>
      <c r="DD33" s="649">
        <v>7463432</v>
      </c>
      <c r="DE33" s="642"/>
      <c r="DF33" s="642"/>
      <c r="DG33" s="642"/>
      <c r="DH33" s="642"/>
      <c r="DI33" s="642"/>
      <c r="DJ33" s="642"/>
      <c r="DK33" s="643"/>
      <c r="DL33" s="649">
        <v>5170366</v>
      </c>
      <c r="DM33" s="642"/>
      <c r="DN33" s="642"/>
      <c r="DO33" s="642"/>
      <c r="DP33" s="642"/>
      <c r="DQ33" s="642"/>
      <c r="DR33" s="642"/>
      <c r="DS33" s="642"/>
      <c r="DT33" s="642"/>
      <c r="DU33" s="642"/>
      <c r="DV33" s="643"/>
      <c r="DW33" s="646">
        <v>42.8</v>
      </c>
      <c r="DX33" s="675"/>
      <c r="DY33" s="675"/>
      <c r="DZ33" s="675"/>
      <c r="EA33" s="675"/>
      <c r="EB33" s="675"/>
      <c r="EC33" s="677"/>
    </row>
    <row r="34" spans="2:133" ht="11.25" customHeight="1">
      <c r="B34" s="638" t="s">
        <v>319</v>
      </c>
      <c r="C34" s="639"/>
      <c r="D34" s="639"/>
      <c r="E34" s="639"/>
      <c r="F34" s="639"/>
      <c r="G34" s="639"/>
      <c r="H34" s="639"/>
      <c r="I34" s="639"/>
      <c r="J34" s="639"/>
      <c r="K34" s="639"/>
      <c r="L34" s="639"/>
      <c r="M34" s="639"/>
      <c r="N34" s="639"/>
      <c r="O34" s="639"/>
      <c r="P34" s="639"/>
      <c r="Q34" s="640"/>
      <c r="R34" s="641">
        <v>484570</v>
      </c>
      <c r="S34" s="644"/>
      <c r="T34" s="644"/>
      <c r="U34" s="644"/>
      <c r="V34" s="644"/>
      <c r="W34" s="644"/>
      <c r="X34" s="644"/>
      <c r="Y34" s="645"/>
      <c r="Z34" s="703">
        <v>2.2000000000000002</v>
      </c>
      <c r="AA34" s="703"/>
      <c r="AB34" s="703"/>
      <c r="AC34" s="703"/>
      <c r="AD34" s="704">
        <v>417</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2979897</v>
      </c>
      <c r="CS34" s="644"/>
      <c r="CT34" s="644"/>
      <c r="CU34" s="644"/>
      <c r="CV34" s="644"/>
      <c r="CW34" s="644"/>
      <c r="CX34" s="644"/>
      <c r="CY34" s="645"/>
      <c r="CZ34" s="646">
        <v>14</v>
      </c>
      <c r="DA34" s="675"/>
      <c r="DB34" s="675"/>
      <c r="DC34" s="676"/>
      <c r="DD34" s="649">
        <v>2391612</v>
      </c>
      <c r="DE34" s="644"/>
      <c r="DF34" s="644"/>
      <c r="DG34" s="644"/>
      <c r="DH34" s="644"/>
      <c r="DI34" s="644"/>
      <c r="DJ34" s="644"/>
      <c r="DK34" s="645"/>
      <c r="DL34" s="649">
        <v>1841562</v>
      </c>
      <c r="DM34" s="644"/>
      <c r="DN34" s="644"/>
      <c r="DO34" s="644"/>
      <c r="DP34" s="644"/>
      <c r="DQ34" s="644"/>
      <c r="DR34" s="644"/>
      <c r="DS34" s="644"/>
      <c r="DT34" s="644"/>
      <c r="DU34" s="644"/>
      <c r="DV34" s="645"/>
      <c r="DW34" s="646">
        <v>15.2</v>
      </c>
      <c r="DX34" s="675"/>
      <c r="DY34" s="675"/>
      <c r="DZ34" s="675"/>
      <c r="EA34" s="675"/>
      <c r="EB34" s="675"/>
      <c r="EC34" s="677"/>
    </row>
    <row r="35" spans="2:133" ht="11.25" customHeight="1">
      <c r="B35" s="638" t="s">
        <v>323</v>
      </c>
      <c r="C35" s="639"/>
      <c r="D35" s="639"/>
      <c r="E35" s="639"/>
      <c r="F35" s="639"/>
      <c r="G35" s="639"/>
      <c r="H35" s="639"/>
      <c r="I35" s="639"/>
      <c r="J35" s="639"/>
      <c r="K35" s="639"/>
      <c r="L35" s="639"/>
      <c r="M35" s="639"/>
      <c r="N35" s="639"/>
      <c r="O35" s="639"/>
      <c r="P35" s="639"/>
      <c r="Q35" s="640"/>
      <c r="R35" s="641">
        <v>2343700</v>
      </c>
      <c r="S35" s="644"/>
      <c r="T35" s="644"/>
      <c r="U35" s="644"/>
      <c r="V35" s="644"/>
      <c r="W35" s="644"/>
      <c r="X35" s="644"/>
      <c r="Y35" s="645"/>
      <c r="Z35" s="703">
        <v>10.7</v>
      </c>
      <c r="AA35" s="703"/>
      <c r="AB35" s="703"/>
      <c r="AC35" s="703"/>
      <c r="AD35" s="704" t="s">
        <v>132</v>
      </c>
      <c r="AE35" s="704"/>
      <c r="AF35" s="704"/>
      <c r="AG35" s="704"/>
      <c r="AH35" s="704"/>
      <c r="AI35" s="704"/>
      <c r="AJ35" s="704"/>
      <c r="AK35" s="704"/>
      <c r="AL35" s="646" t="s">
        <v>170</v>
      </c>
      <c r="AM35" s="647"/>
      <c r="AN35" s="647"/>
      <c r="AO35" s="705"/>
      <c r="AP35" s="214"/>
      <c r="AQ35" s="709" t="s">
        <v>324</v>
      </c>
      <c r="AR35" s="710"/>
      <c r="AS35" s="710"/>
      <c r="AT35" s="710"/>
      <c r="AU35" s="710"/>
      <c r="AV35" s="710"/>
      <c r="AW35" s="710"/>
      <c r="AX35" s="710"/>
      <c r="AY35" s="711"/>
      <c r="AZ35" s="706">
        <v>2652424</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108455</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545291</v>
      </c>
      <c r="CS35" s="642"/>
      <c r="CT35" s="642"/>
      <c r="CU35" s="642"/>
      <c r="CV35" s="642"/>
      <c r="CW35" s="642"/>
      <c r="CX35" s="642"/>
      <c r="CY35" s="643"/>
      <c r="CZ35" s="646">
        <v>2.6</v>
      </c>
      <c r="DA35" s="675"/>
      <c r="DB35" s="675"/>
      <c r="DC35" s="676"/>
      <c r="DD35" s="649">
        <v>515680</v>
      </c>
      <c r="DE35" s="642"/>
      <c r="DF35" s="642"/>
      <c r="DG35" s="642"/>
      <c r="DH35" s="642"/>
      <c r="DI35" s="642"/>
      <c r="DJ35" s="642"/>
      <c r="DK35" s="643"/>
      <c r="DL35" s="649">
        <v>515680</v>
      </c>
      <c r="DM35" s="642"/>
      <c r="DN35" s="642"/>
      <c r="DO35" s="642"/>
      <c r="DP35" s="642"/>
      <c r="DQ35" s="642"/>
      <c r="DR35" s="642"/>
      <c r="DS35" s="642"/>
      <c r="DT35" s="642"/>
      <c r="DU35" s="642"/>
      <c r="DV35" s="643"/>
      <c r="DW35" s="646">
        <v>4.3</v>
      </c>
      <c r="DX35" s="675"/>
      <c r="DY35" s="675"/>
      <c r="DZ35" s="675"/>
      <c r="EA35" s="675"/>
      <c r="EB35" s="675"/>
      <c r="EC35" s="677"/>
    </row>
    <row r="36" spans="2:133" ht="11.25" customHeight="1">
      <c r="B36" s="638" t="s">
        <v>327</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170</v>
      </c>
      <c r="AA36" s="703"/>
      <c r="AB36" s="703"/>
      <c r="AC36" s="703"/>
      <c r="AD36" s="704" t="s">
        <v>232</v>
      </c>
      <c r="AE36" s="704"/>
      <c r="AF36" s="704"/>
      <c r="AG36" s="704"/>
      <c r="AH36" s="704"/>
      <c r="AI36" s="704"/>
      <c r="AJ36" s="704"/>
      <c r="AK36" s="704"/>
      <c r="AL36" s="646" t="s">
        <v>170</v>
      </c>
      <c r="AM36" s="647"/>
      <c r="AN36" s="647"/>
      <c r="AO36" s="705"/>
      <c r="AQ36" s="678" t="s">
        <v>328</v>
      </c>
      <c r="AR36" s="679"/>
      <c r="AS36" s="679"/>
      <c r="AT36" s="679"/>
      <c r="AU36" s="679"/>
      <c r="AV36" s="679"/>
      <c r="AW36" s="679"/>
      <c r="AX36" s="679"/>
      <c r="AY36" s="680"/>
      <c r="AZ36" s="641">
        <v>766872</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52388</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2336785</v>
      </c>
      <c r="CS36" s="644"/>
      <c r="CT36" s="644"/>
      <c r="CU36" s="644"/>
      <c r="CV36" s="644"/>
      <c r="CW36" s="644"/>
      <c r="CX36" s="644"/>
      <c r="CY36" s="645"/>
      <c r="CZ36" s="646">
        <v>11</v>
      </c>
      <c r="DA36" s="675"/>
      <c r="DB36" s="675"/>
      <c r="DC36" s="676"/>
      <c r="DD36" s="649">
        <v>1700035</v>
      </c>
      <c r="DE36" s="644"/>
      <c r="DF36" s="644"/>
      <c r="DG36" s="644"/>
      <c r="DH36" s="644"/>
      <c r="DI36" s="644"/>
      <c r="DJ36" s="644"/>
      <c r="DK36" s="645"/>
      <c r="DL36" s="649">
        <v>1441814</v>
      </c>
      <c r="DM36" s="644"/>
      <c r="DN36" s="644"/>
      <c r="DO36" s="644"/>
      <c r="DP36" s="644"/>
      <c r="DQ36" s="644"/>
      <c r="DR36" s="644"/>
      <c r="DS36" s="644"/>
      <c r="DT36" s="644"/>
      <c r="DU36" s="644"/>
      <c r="DV36" s="645"/>
      <c r="DW36" s="646">
        <v>11.9</v>
      </c>
      <c r="DX36" s="675"/>
      <c r="DY36" s="675"/>
      <c r="DZ36" s="675"/>
      <c r="EA36" s="675"/>
      <c r="EB36" s="675"/>
      <c r="EC36" s="677"/>
    </row>
    <row r="37" spans="2:133" ht="11.25" customHeight="1">
      <c r="B37" s="638" t="s">
        <v>331</v>
      </c>
      <c r="C37" s="639"/>
      <c r="D37" s="639"/>
      <c r="E37" s="639"/>
      <c r="F37" s="639"/>
      <c r="G37" s="639"/>
      <c r="H37" s="639"/>
      <c r="I37" s="639"/>
      <c r="J37" s="639"/>
      <c r="K37" s="639"/>
      <c r="L37" s="639"/>
      <c r="M37" s="639"/>
      <c r="N37" s="639"/>
      <c r="O37" s="639"/>
      <c r="P37" s="639"/>
      <c r="Q37" s="640"/>
      <c r="R37" s="641">
        <v>516300</v>
      </c>
      <c r="S37" s="644"/>
      <c r="T37" s="644"/>
      <c r="U37" s="644"/>
      <c r="V37" s="644"/>
      <c r="W37" s="644"/>
      <c r="X37" s="644"/>
      <c r="Y37" s="645"/>
      <c r="Z37" s="703">
        <v>2.4</v>
      </c>
      <c r="AA37" s="703"/>
      <c r="AB37" s="703"/>
      <c r="AC37" s="703"/>
      <c r="AD37" s="704" t="s">
        <v>170</v>
      </c>
      <c r="AE37" s="704"/>
      <c r="AF37" s="704"/>
      <c r="AG37" s="704"/>
      <c r="AH37" s="704"/>
      <c r="AI37" s="704"/>
      <c r="AJ37" s="704"/>
      <c r="AK37" s="704"/>
      <c r="AL37" s="646" t="s">
        <v>232</v>
      </c>
      <c r="AM37" s="647"/>
      <c r="AN37" s="647"/>
      <c r="AO37" s="705"/>
      <c r="AQ37" s="678" t="s">
        <v>332</v>
      </c>
      <c r="AR37" s="679"/>
      <c r="AS37" s="679"/>
      <c r="AT37" s="679"/>
      <c r="AU37" s="679"/>
      <c r="AV37" s="679"/>
      <c r="AW37" s="679"/>
      <c r="AX37" s="679"/>
      <c r="AY37" s="680"/>
      <c r="AZ37" s="641">
        <v>341122</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3965</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722189</v>
      </c>
      <c r="CS37" s="642"/>
      <c r="CT37" s="642"/>
      <c r="CU37" s="642"/>
      <c r="CV37" s="642"/>
      <c r="CW37" s="642"/>
      <c r="CX37" s="642"/>
      <c r="CY37" s="643"/>
      <c r="CZ37" s="646">
        <v>3.4</v>
      </c>
      <c r="DA37" s="675"/>
      <c r="DB37" s="675"/>
      <c r="DC37" s="676"/>
      <c r="DD37" s="649">
        <v>722189</v>
      </c>
      <c r="DE37" s="642"/>
      <c r="DF37" s="642"/>
      <c r="DG37" s="642"/>
      <c r="DH37" s="642"/>
      <c r="DI37" s="642"/>
      <c r="DJ37" s="642"/>
      <c r="DK37" s="643"/>
      <c r="DL37" s="649">
        <v>701208</v>
      </c>
      <c r="DM37" s="642"/>
      <c r="DN37" s="642"/>
      <c r="DO37" s="642"/>
      <c r="DP37" s="642"/>
      <c r="DQ37" s="642"/>
      <c r="DR37" s="642"/>
      <c r="DS37" s="642"/>
      <c r="DT37" s="642"/>
      <c r="DU37" s="642"/>
      <c r="DV37" s="643"/>
      <c r="DW37" s="646">
        <v>5.8</v>
      </c>
      <c r="DX37" s="675"/>
      <c r="DY37" s="675"/>
      <c r="DZ37" s="675"/>
      <c r="EA37" s="675"/>
      <c r="EB37" s="675"/>
      <c r="EC37" s="677"/>
    </row>
    <row r="38" spans="2:133" ht="11.25" customHeight="1">
      <c r="B38" s="653" t="s">
        <v>335</v>
      </c>
      <c r="C38" s="654"/>
      <c r="D38" s="654"/>
      <c r="E38" s="654"/>
      <c r="F38" s="654"/>
      <c r="G38" s="654"/>
      <c r="H38" s="654"/>
      <c r="I38" s="654"/>
      <c r="J38" s="654"/>
      <c r="K38" s="654"/>
      <c r="L38" s="654"/>
      <c r="M38" s="654"/>
      <c r="N38" s="654"/>
      <c r="O38" s="654"/>
      <c r="P38" s="654"/>
      <c r="Q38" s="655"/>
      <c r="R38" s="656">
        <v>21933236</v>
      </c>
      <c r="S38" s="693"/>
      <c r="T38" s="693"/>
      <c r="U38" s="693"/>
      <c r="V38" s="693"/>
      <c r="W38" s="693"/>
      <c r="X38" s="693"/>
      <c r="Y38" s="698"/>
      <c r="Z38" s="699">
        <v>100</v>
      </c>
      <c r="AA38" s="699"/>
      <c r="AB38" s="699"/>
      <c r="AC38" s="699"/>
      <c r="AD38" s="700">
        <v>11562531</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237287</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6619</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2074015</v>
      </c>
      <c r="CS38" s="644"/>
      <c r="CT38" s="644"/>
      <c r="CU38" s="644"/>
      <c r="CV38" s="644"/>
      <c r="CW38" s="644"/>
      <c r="CX38" s="644"/>
      <c r="CY38" s="645"/>
      <c r="CZ38" s="646">
        <v>9.8000000000000007</v>
      </c>
      <c r="DA38" s="675"/>
      <c r="DB38" s="675"/>
      <c r="DC38" s="676"/>
      <c r="DD38" s="649">
        <v>1869498</v>
      </c>
      <c r="DE38" s="644"/>
      <c r="DF38" s="644"/>
      <c r="DG38" s="644"/>
      <c r="DH38" s="644"/>
      <c r="DI38" s="644"/>
      <c r="DJ38" s="644"/>
      <c r="DK38" s="645"/>
      <c r="DL38" s="649">
        <v>1287606</v>
      </c>
      <c r="DM38" s="644"/>
      <c r="DN38" s="644"/>
      <c r="DO38" s="644"/>
      <c r="DP38" s="644"/>
      <c r="DQ38" s="644"/>
      <c r="DR38" s="644"/>
      <c r="DS38" s="644"/>
      <c r="DT38" s="644"/>
      <c r="DU38" s="644"/>
      <c r="DV38" s="645"/>
      <c r="DW38" s="646">
        <v>10.7</v>
      </c>
      <c r="DX38" s="675"/>
      <c r="DY38" s="675"/>
      <c r="DZ38" s="675"/>
      <c r="EA38" s="675"/>
      <c r="EB38" s="675"/>
      <c r="EC38" s="677"/>
    </row>
    <row r="39" spans="2:133" ht="11.25" customHeight="1">
      <c r="AQ39" s="678" t="s">
        <v>339</v>
      </c>
      <c r="AR39" s="679"/>
      <c r="AS39" s="679"/>
      <c r="AT39" s="679"/>
      <c r="AU39" s="679"/>
      <c r="AV39" s="679"/>
      <c r="AW39" s="679"/>
      <c r="AX39" s="679"/>
      <c r="AY39" s="680"/>
      <c r="AZ39" s="641" t="s">
        <v>170</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96</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888466</v>
      </c>
      <c r="CS39" s="642"/>
      <c r="CT39" s="642"/>
      <c r="CU39" s="642"/>
      <c r="CV39" s="642"/>
      <c r="CW39" s="642"/>
      <c r="CX39" s="642"/>
      <c r="CY39" s="643"/>
      <c r="CZ39" s="646">
        <v>4.2</v>
      </c>
      <c r="DA39" s="675"/>
      <c r="DB39" s="675"/>
      <c r="DC39" s="676"/>
      <c r="DD39" s="649">
        <v>885110</v>
      </c>
      <c r="DE39" s="642"/>
      <c r="DF39" s="642"/>
      <c r="DG39" s="642"/>
      <c r="DH39" s="642"/>
      <c r="DI39" s="642"/>
      <c r="DJ39" s="642"/>
      <c r="DK39" s="643"/>
      <c r="DL39" s="649" t="s">
        <v>232</v>
      </c>
      <c r="DM39" s="642"/>
      <c r="DN39" s="642"/>
      <c r="DO39" s="642"/>
      <c r="DP39" s="642"/>
      <c r="DQ39" s="642"/>
      <c r="DR39" s="642"/>
      <c r="DS39" s="642"/>
      <c r="DT39" s="642"/>
      <c r="DU39" s="642"/>
      <c r="DV39" s="643"/>
      <c r="DW39" s="646" t="s">
        <v>232</v>
      </c>
      <c r="DX39" s="675"/>
      <c r="DY39" s="675"/>
      <c r="DZ39" s="675"/>
      <c r="EA39" s="675"/>
      <c r="EB39" s="675"/>
      <c r="EC39" s="677"/>
    </row>
    <row r="40" spans="2:133" ht="11.25" customHeight="1">
      <c r="AQ40" s="678" t="s">
        <v>343</v>
      </c>
      <c r="AR40" s="679"/>
      <c r="AS40" s="679"/>
      <c r="AT40" s="679"/>
      <c r="AU40" s="679"/>
      <c r="AV40" s="679"/>
      <c r="AW40" s="679"/>
      <c r="AX40" s="679"/>
      <c r="AY40" s="680"/>
      <c r="AZ40" s="641">
        <v>315649</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123</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338780</v>
      </c>
      <c r="CS40" s="644"/>
      <c r="CT40" s="644"/>
      <c r="CU40" s="644"/>
      <c r="CV40" s="644"/>
      <c r="CW40" s="644"/>
      <c r="CX40" s="644"/>
      <c r="CY40" s="645"/>
      <c r="CZ40" s="646">
        <v>1.6</v>
      </c>
      <c r="DA40" s="675"/>
      <c r="DB40" s="675"/>
      <c r="DC40" s="676"/>
      <c r="DD40" s="649">
        <v>101497</v>
      </c>
      <c r="DE40" s="644"/>
      <c r="DF40" s="644"/>
      <c r="DG40" s="644"/>
      <c r="DH40" s="644"/>
      <c r="DI40" s="644"/>
      <c r="DJ40" s="644"/>
      <c r="DK40" s="645"/>
      <c r="DL40" s="649">
        <v>83704</v>
      </c>
      <c r="DM40" s="644"/>
      <c r="DN40" s="644"/>
      <c r="DO40" s="644"/>
      <c r="DP40" s="644"/>
      <c r="DQ40" s="644"/>
      <c r="DR40" s="644"/>
      <c r="DS40" s="644"/>
      <c r="DT40" s="644"/>
      <c r="DU40" s="644"/>
      <c r="DV40" s="645"/>
      <c r="DW40" s="646">
        <v>0.7</v>
      </c>
      <c r="DX40" s="675"/>
      <c r="DY40" s="675"/>
      <c r="DZ40" s="675"/>
      <c r="EA40" s="675"/>
      <c r="EB40" s="675"/>
      <c r="EC40" s="677"/>
    </row>
    <row r="41" spans="2:133" ht="11.25" customHeight="1">
      <c r="AQ41" s="690" t="s">
        <v>346</v>
      </c>
      <c r="AR41" s="691"/>
      <c r="AS41" s="691"/>
      <c r="AT41" s="691"/>
      <c r="AU41" s="691"/>
      <c r="AV41" s="691"/>
      <c r="AW41" s="691"/>
      <c r="AX41" s="691"/>
      <c r="AY41" s="692"/>
      <c r="AZ41" s="656">
        <v>991494</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351</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255</v>
      </c>
      <c r="CS41" s="642"/>
      <c r="CT41" s="642"/>
      <c r="CU41" s="642"/>
      <c r="CV41" s="642"/>
      <c r="CW41" s="642"/>
      <c r="CX41" s="642"/>
      <c r="CY41" s="643"/>
      <c r="CZ41" s="646" t="s">
        <v>170</v>
      </c>
      <c r="DA41" s="675"/>
      <c r="DB41" s="675"/>
      <c r="DC41" s="676"/>
      <c r="DD41" s="649" t="s">
        <v>170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4157527</v>
      </c>
      <c r="CS42" s="644"/>
      <c r="CT42" s="644"/>
      <c r="CU42" s="644"/>
      <c r="CV42" s="644"/>
      <c r="CW42" s="644"/>
      <c r="CX42" s="644"/>
      <c r="CY42" s="645"/>
      <c r="CZ42" s="646">
        <v>19.5</v>
      </c>
      <c r="DA42" s="647"/>
      <c r="DB42" s="647"/>
      <c r="DC42" s="648"/>
      <c r="DD42" s="649">
        <v>581671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119726</v>
      </c>
      <c r="CS43" s="642"/>
      <c r="CT43" s="642"/>
      <c r="CU43" s="642"/>
      <c r="CV43" s="642"/>
      <c r="CW43" s="642"/>
      <c r="CX43" s="642"/>
      <c r="CY43" s="643"/>
      <c r="CZ43" s="646">
        <v>0.6</v>
      </c>
      <c r="DA43" s="675"/>
      <c r="DB43" s="675"/>
      <c r="DC43" s="676"/>
      <c r="DD43" s="649">
        <v>119726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305</v>
      </c>
      <c r="CE44" s="670"/>
      <c r="CF44" s="638" t="s">
        <v>354</v>
      </c>
      <c r="CG44" s="639"/>
      <c r="CH44" s="639"/>
      <c r="CI44" s="639"/>
      <c r="CJ44" s="639"/>
      <c r="CK44" s="639"/>
      <c r="CL44" s="639"/>
      <c r="CM44" s="639"/>
      <c r="CN44" s="639"/>
      <c r="CO44" s="639"/>
      <c r="CP44" s="639"/>
      <c r="CQ44" s="640"/>
      <c r="CR44" s="641">
        <v>4089844</v>
      </c>
      <c r="CS44" s="644"/>
      <c r="CT44" s="644"/>
      <c r="CU44" s="644"/>
      <c r="CV44" s="644"/>
      <c r="CW44" s="644"/>
      <c r="CX44" s="644"/>
      <c r="CY44" s="645"/>
      <c r="CZ44" s="646">
        <v>19.2</v>
      </c>
      <c r="DA44" s="647"/>
      <c r="DB44" s="647"/>
      <c r="DC44" s="648"/>
      <c r="DD44" s="649">
        <v>571319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2493943</v>
      </c>
      <c r="CS45" s="642"/>
      <c r="CT45" s="642"/>
      <c r="CU45" s="642"/>
      <c r="CV45" s="642"/>
      <c r="CW45" s="642"/>
      <c r="CX45" s="642"/>
      <c r="CY45" s="643"/>
      <c r="CZ45" s="646">
        <v>11.7</v>
      </c>
      <c r="DA45" s="675"/>
      <c r="DB45" s="675"/>
      <c r="DC45" s="676"/>
      <c r="DD45" s="649">
        <v>200062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1595901</v>
      </c>
      <c r="CS46" s="644"/>
      <c r="CT46" s="644"/>
      <c r="CU46" s="644"/>
      <c r="CV46" s="644"/>
      <c r="CW46" s="644"/>
      <c r="CX46" s="644"/>
      <c r="CY46" s="645"/>
      <c r="CZ46" s="646">
        <v>7.5</v>
      </c>
      <c r="DA46" s="647"/>
      <c r="DB46" s="647"/>
      <c r="DC46" s="648"/>
      <c r="DD46" s="649">
        <v>371257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v>67683</v>
      </c>
      <c r="CS47" s="642"/>
      <c r="CT47" s="642"/>
      <c r="CU47" s="642"/>
      <c r="CV47" s="642"/>
      <c r="CW47" s="642"/>
      <c r="CX47" s="642"/>
      <c r="CY47" s="643"/>
      <c r="CZ47" s="646">
        <v>0.3</v>
      </c>
      <c r="DA47" s="675"/>
      <c r="DB47" s="675"/>
      <c r="DC47" s="676"/>
      <c r="DD47" s="649">
        <v>10352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255</v>
      </c>
      <c r="CS48" s="644"/>
      <c r="CT48" s="644"/>
      <c r="CU48" s="644"/>
      <c r="CV48" s="644"/>
      <c r="CW48" s="644"/>
      <c r="CX48" s="644"/>
      <c r="CY48" s="645"/>
      <c r="CZ48" s="646" t="s">
        <v>232</v>
      </c>
      <c r="DA48" s="647"/>
      <c r="DB48" s="647"/>
      <c r="DC48" s="648"/>
      <c r="DD48" s="649" t="s">
        <v>255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21270876</v>
      </c>
      <c r="CS49" s="657"/>
      <c r="CT49" s="657"/>
      <c r="CU49" s="657"/>
      <c r="CV49" s="657"/>
      <c r="CW49" s="657"/>
      <c r="CX49" s="657"/>
      <c r="CY49" s="658"/>
      <c r="CZ49" s="659">
        <v>100</v>
      </c>
      <c r="DA49" s="660"/>
      <c r="DB49" s="660"/>
      <c r="DC49" s="661"/>
      <c r="DD49" s="662">
        <v>14058425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7pY4W1I1Ct7lObwS6rngpQsaBszZ0oDBhJ5ooGlHK9OHxk03g2GwythCjdkr7d6S0K+O+FNJUULBWkDNXYBAAg==" saltValue="dI14fWGMmYGO6u4HrKtXQ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2" t="s">
        <v>361</v>
      </c>
      <c r="DK2" s="1183"/>
      <c r="DL2" s="1183"/>
      <c r="DM2" s="1183"/>
      <c r="DN2" s="1183"/>
      <c r="DO2" s="1184"/>
      <c r="DP2" s="229"/>
      <c r="DQ2" s="1182" t="s">
        <v>362</v>
      </c>
      <c r="DR2" s="1183"/>
      <c r="DS2" s="1183"/>
      <c r="DT2" s="1183"/>
      <c r="DU2" s="1183"/>
      <c r="DV2" s="1183"/>
      <c r="DW2" s="1183"/>
      <c r="DX2" s="1183"/>
      <c r="DY2" s="1183"/>
      <c r="DZ2" s="118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5" t="s">
        <v>363</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7" t="s">
        <v>365</v>
      </c>
      <c r="B5" s="1068"/>
      <c r="C5" s="1068"/>
      <c r="D5" s="1068"/>
      <c r="E5" s="1068"/>
      <c r="F5" s="1068"/>
      <c r="G5" s="1068"/>
      <c r="H5" s="1068"/>
      <c r="I5" s="1068"/>
      <c r="J5" s="1068"/>
      <c r="K5" s="1068"/>
      <c r="L5" s="1068"/>
      <c r="M5" s="1068"/>
      <c r="N5" s="1068"/>
      <c r="O5" s="1068"/>
      <c r="P5" s="1069"/>
      <c r="Q5" s="1073" t="s">
        <v>366</v>
      </c>
      <c r="R5" s="1074"/>
      <c r="S5" s="1074"/>
      <c r="T5" s="1074"/>
      <c r="U5" s="1075"/>
      <c r="V5" s="1073" t="s">
        <v>367</v>
      </c>
      <c r="W5" s="1074"/>
      <c r="X5" s="1074"/>
      <c r="Y5" s="1074"/>
      <c r="Z5" s="1075"/>
      <c r="AA5" s="1073" t="s">
        <v>368</v>
      </c>
      <c r="AB5" s="1074"/>
      <c r="AC5" s="1074"/>
      <c r="AD5" s="1074"/>
      <c r="AE5" s="1074"/>
      <c r="AF5" s="1185" t="s">
        <v>369</v>
      </c>
      <c r="AG5" s="1074"/>
      <c r="AH5" s="1074"/>
      <c r="AI5" s="1074"/>
      <c r="AJ5" s="1089"/>
      <c r="AK5" s="1074" t="s">
        <v>370</v>
      </c>
      <c r="AL5" s="1074"/>
      <c r="AM5" s="1074"/>
      <c r="AN5" s="1074"/>
      <c r="AO5" s="1075"/>
      <c r="AP5" s="1073" t="s">
        <v>371</v>
      </c>
      <c r="AQ5" s="1074"/>
      <c r="AR5" s="1074"/>
      <c r="AS5" s="1074"/>
      <c r="AT5" s="1075"/>
      <c r="AU5" s="1073" t="s">
        <v>372</v>
      </c>
      <c r="AV5" s="1074"/>
      <c r="AW5" s="1074"/>
      <c r="AX5" s="1074"/>
      <c r="AY5" s="1089"/>
      <c r="AZ5" s="236"/>
      <c r="BA5" s="236"/>
      <c r="BB5" s="236"/>
      <c r="BC5" s="236"/>
      <c r="BD5" s="236"/>
      <c r="BE5" s="237"/>
      <c r="BF5" s="237"/>
      <c r="BG5" s="237"/>
      <c r="BH5" s="237"/>
      <c r="BI5" s="237"/>
      <c r="BJ5" s="237"/>
      <c r="BK5" s="237"/>
      <c r="BL5" s="237"/>
      <c r="BM5" s="237"/>
      <c r="BN5" s="237"/>
      <c r="BO5" s="237"/>
      <c r="BP5" s="237"/>
      <c r="BQ5" s="1067" t="s">
        <v>373</v>
      </c>
      <c r="BR5" s="1068"/>
      <c r="BS5" s="1068"/>
      <c r="BT5" s="1068"/>
      <c r="BU5" s="1068"/>
      <c r="BV5" s="1068"/>
      <c r="BW5" s="1068"/>
      <c r="BX5" s="1068"/>
      <c r="BY5" s="1068"/>
      <c r="BZ5" s="1068"/>
      <c r="CA5" s="1068"/>
      <c r="CB5" s="1068"/>
      <c r="CC5" s="1068"/>
      <c r="CD5" s="1068"/>
      <c r="CE5" s="1068"/>
      <c r="CF5" s="1068"/>
      <c r="CG5" s="1069"/>
      <c r="CH5" s="1073" t="s">
        <v>374</v>
      </c>
      <c r="CI5" s="1074"/>
      <c r="CJ5" s="1074"/>
      <c r="CK5" s="1074"/>
      <c r="CL5" s="1075"/>
      <c r="CM5" s="1073" t="s">
        <v>375</v>
      </c>
      <c r="CN5" s="1074"/>
      <c r="CO5" s="1074"/>
      <c r="CP5" s="1074"/>
      <c r="CQ5" s="1075"/>
      <c r="CR5" s="1073" t="s">
        <v>376</v>
      </c>
      <c r="CS5" s="1074"/>
      <c r="CT5" s="1074"/>
      <c r="CU5" s="1074"/>
      <c r="CV5" s="1075"/>
      <c r="CW5" s="1073" t="s">
        <v>377</v>
      </c>
      <c r="CX5" s="1074"/>
      <c r="CY5" s="1074"/>
      <c r="CZ5" s="1074"/>
      <c r="DA5" s="1075"/>
      <c r="DB5" s="1073" t="s">
        <v>378</v>
      </c>
      <c r="DC5" s="1074"/>
      <c r="DD5" s="1074"/>
      <c r="DE5" s="1074"/>
      <c r="DF5" s="1075"/>
      <c r="DG5" s="1170" t="s">
        <v>379</v>
      </c>
      <c r="DH5" s="1171"/>
      <c r="DI5" s="1171"/>
      <c r="DJ5" s="1171"/>
      <c r="DK5" s="1172"/>
      <c r="DL5" s="1170" t="s">
        <v>380</v>
      </c>
      <c r="DM5" s="1171"/>
      <c r="DN5" s="1171"/>
      <c r="DO5" s="1171"/>
      <c r="DP5" s="1172"/>
      <c r="DQ5" s="1073" t="s">
        <v>381</v>
      </c>
      <c r="DR5" s="1074"/>
      <c r="DS5" s="1074"/>
      <c r="DT5" s="1074"/>
      <c r="DU5" s="1075"/>
      <c r="DV5" s="1073" t="s">
        <v>372</v>
      </c>
      <c r="DW5" s="1074"/>
      <c r="DX5" s="1074"/>
      <c r="DY5" s="1074"/>
      <c r="DZ5" s="1089"/>
      <c r="EA5" s="234"/>
    </row>
    <row r="6" spans="1:131" s="235" customFormat="1" ht="26.25" customHeight="1" thickBot="1">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6"/>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3"/>
      <c r="DH6" s="1174"/>
      <c r="DI6" s="1174"/>
      <c r="DJ6" s="1174"/>
      <c r="DK6" s="1175"/>
      <c r="DL6" s="1173"/>
      <c r="DM6" s="1174"/>
      <c r="DN6" s="1174"/>
      <c r="DO6" s="1174"/>
      <c r="DP6" s="1175"/>
      <c r="DQ6" s="1076"/>
      <c r="DR6" s="1077"/>
      <c r="DS6" s="1077"/>
      <c r="DT6" s="1077"/>
      <c r="DU6" s="1078"/>
      <c r="DV6" s="1076"/>
      <c r="DW6" s="1077"/>
      <c r="DX6" s="1077"/>
      <c r="DY6" s="1077"/>
      <c r="DZ6" s="1090"/>
      <c r="EA6" s="234"/>
    </row>
    <row r="7" spans="1:131" s="235" customFormat="1" ht="26.25" customHeight="1" thickTop="1">
      <c r="A7" s="238">
        <v>1</v>
      </c>
      <c r="B7" s="1122" t="s">
        <v>382</v>
      </c>
      <c r="C7" s="1123"/>
      <c r="D7" s="1123"/>
      <c r="E7" s="1123"/>
      <c r="F7" s="1123"/>
      <c r="G7" s="1123"/>
      <c r="H7" s="1123"/>
      <c r="I7" s="1123"/>
      <c r="J7" s="1123"/>
      <c r="K7" s="1123"/>
      <c r="L7" s="1123"/>
      <c r="M7" s="1123"/>
      <c r="N7" s="1123"/>
      <c r="O7" s="1123"/>
      <c r="P7" s="1124"/>
      <c r="Q7" s="1176">
        <v>21933</v>
      </c>
      <c r="R7" s="1177"/>
      <c r="S7" s="1177"/>
      <c r="T7" s="1177"/>
      <c r="U7" s="1177"/>
      <c r="V7" s="1177">
        <v>21271</v>
      </c>
      <c r="W7" s="1177"/>
      <c r="X7" s="1177"/>
      <c r="Y7" s="1177"/>
      <c r="Z7" s="1177"/>
      <c r="AA7" s="1177">
        <v>662</v>
      </c>
      <c r="AB7" s="1177"/>
      <c r="AC7" s="1177"/>
      <c r="AD7" s="1177"/>
      <c r="AE7" s="1178"/>
      <c r="AF7" s="1179">
        <v>495</v>
      </c>
      <c r="AG7" s="1180"/>
      <c r="AH7" s="1180"/>
      <c r="AI7" s="1180"/>
      <c r="AJ7" s="1181"/>
      <c r="AK7" s="1163">
        <v>1559</v>
      </c>
      <c r="AL7" s="1164"/>
      <c r="AM7" s="1164"/>
      <c r="AN7" s="1164"/>
      <c r="AO7" s="1164"/>
      <c r="AP7" s="1164">
        <v>17409</v>
      </c>
      <c r="AQ7" s="1164"/>
      <c r="AR7" s="1164"/>
      <c r="AS7" s="1164"/>
      <c r="AT7" s="1164"/>
      <c r="AU7" s="1165"/>
      <c r="AV7" s="1165"/>
      <c r="AW7" s="1165"/>
      <c r="AX7" s="1165"/>
      <c r="AY7" s="1166"/>
      <c r="AZ7" s="232"/>
      <c r="BA7" s="232"/>
      <c r="BB7" s="232"/>
      <c r="BC7" s="232"/>
      <c r="BD7" s="232"/>
      <c r="BE7" s="233"/>
      <c r="BF7" s="233"/>
      <c r="BG7" s="233"/>
      <c r="BH7" s="233"/>
      <c r="BI7" s="233"/>
      <c r="BJ7" s="233"/>
      <c r="BK7" s="233"/>
      <c r="BL7" s="233"/>
      <c r="BM7" s="233"/>
      <c r="BN7" s="233"/>
      <c r="BO7" s="233"/>
      <c r="BP7" s="233"/>
      <c r="BQ7" s="239">
        <v>1</v>
      </c>
      <c r="BR7" s="240"/>
      <c r="BS7" s="1167"/>
      <c r="BT7" s="1168"/>
      <c r="BU7" s="1168"/>
      <c r="BV7" s="1168"/>
      <c r="BW7" s="1168"/>
      <c r="BX7" s="1168"/>
      <c r="BY7" s="1168"/>
      <c r="BZ7" s="1168"/>
      <c r="CA7" s="1168"/>
      <c r="CB7" s="1168"/>
      <c r="CC7" s="1168"/>
      <c r="CD7" s="1168"/>
      <c r="CE7" s="1168"/>
      <c r="CF7" s="1168"/>
      <c r="CG7" s="1169"/>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87"/>
      <c r="DW7" s="1188"/>
      <c r="DX7" s="1188"/>
      <c r="DY7" s="1188"/>
      <c r="DZ7" s="1189"/>
      <c r="EA7" s="234"/>
    </row>
    <row r="8" spans="1:131" s="235" customFormat="1" ht="26.25" customHeight="1">
      <c r="A8" s="241">
        <v>2</v>
      </c>
      <c r="B8" s="1109"/>
      <c r="C8" s="1110"/>
      <c r="D8" s="1110"/>
      <c r="E8" s="1110"/>
      <c r="F8" s="1110"/>
      <c r="G8" s="1110"/>
      <c r="H8" s="1110"/>
      <c r="I8" s="1110"/>
      <c r="J8" s="1110"/>
      <c r="K8" s="1110"/>
      <c r="L8" s="1110"/>
      <c r="M8" s="1110"/>
      <c r="N8" s="1110"/>
      <c r="O8" s="1110"/>
      <c r="P8" s="1111"/>
      <c r="Q8" s="1115"/>
      <c r="R8" s="1116"/>
      <c r="S8" s="1116"/>
      <c r="T8" s="1116"/>
      <c r="U8" s="1116"/>
      <c r="V8" s="1116"/>
      <c r="W8" s="1116"/>
      <c r="X8" s="1116"/>
      <c r="Y8" s="1116"/>
      <c r="Z8" s="1116"/>
      <c r="AA8" s="1116"/>
      <c r="AB8" s="1116"/>
      <c r="AC8" s="1116"/>
      <c r="AD8" s="1116"/>
      <c r="AE8" s="1117"/>
      <c r="AF8" s="1091"/>
      <c r="AG8" s="1092"/>
      <c r="AH8" s="1092"/>
      <c r="AI8" s="1092"/>
      <c r="AJ8" s="1093"/>
      <c r="AK8" s="1158"/>
      <c r="AL8" s="1159"/>
      <c r="AM8" s="1159"/>
      <c r="AN8" s="1159"/>
      <c r="AO8" s="1159"/>
      <c r="AP8" s="1159"/>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c r="BS8" s="1086"/>
      <c r="BT8" s="1087"/>
      <c r="BU8" s="1087"/>
      <c r="BV8" s="1087"/>
      <c r="BW8" s="1087"/>
      <c r="BX8" s="1087"/>
      <c r="BY8" s="1087"/>
      <c r="BZ8" s="1087"/>
      <c r="CA8" s="1087"/>
      <c r="CB8" s="1087"/>
      <c r="CC8" s="1087"/>
      <c r="CD8" s="1087"/>
      <c r="CE8" s="1087"/>
      <c r="CF8" s="1087"/>
      <c r="CG8" s="1088"/>
      <c r="CH8" s="1061"/>
      <c r="CI8" s="1062"/>
      <c r="CJ8" s="1062"/>
      <c r="CK8" s="1062"/>
      <c r="CL8" s="1063"/>
      <c r="CM8" s="1061"/>
      <c r="CN8" s="1062"/>
      <c r="CO8" s="1062"/>
      <c r="CP8" s="1062"/>
      <c r="CQ8" s="1063"/>
      <c r="CR8" s="1061"/>
      <c r="CS8" s="1062"/>
      <c r="CT8" s="1062"/>
      <c r="CU8" s="1062"/>
      <c r="CV8" s="1063"/>
      <c r="CW8" s="1061"/>
      <c r="CX8" s="1062"/>
      <c r="CY8" s="1062"/>
      <c r="CZ8" s="1062"/>
      <c r="DA8" s="1063"/>
      <c r="DB8" s="1061"/>
      <c r="DC8" s="1062"/>
      <c r="DD8" s="1062"/>
      <c r="DE8" s="1062"/>
      <c r="DF8" s="1063"/>
      <c r="DG8" s="1061"/>
      <c r="DH8" s="1062"/>
      <c r="DI8" s="1062"/>
      <c r="DJ8" s="1062"/>
      <c r="DK8" s="1063"/>
      <c r="DL8" s="1061"/>
      <c r="DM8" s="1062"/>
      <c r="DN8" s="1062"/>
      <c r="DO8" s="1062"/>
      <c r="DP8" s="1063"/>
      <c r="DQ8" s="1061"/>
      <c r="DR8" s="1062"/>
      <c r="DS8" s="1062"/>
      <c r="DT8" s="1062"/>
      <c r="DU8" s="1063"/>
      <c r="DV8" s="1064"/>
      <c r="DW8" s="1065"/>
      <c r="DX8" s="1065"/>
      <c r="DY8" s="1065"/>
      <c r="DZ8" s="1066"/>
      <c r="EA8" s="234"/>
    </row>
    <row r="9" spans="1:131" s="235" customFormat="1" ht="26.25" customHeight="1">
      <c r="A9" s="241">
        <v>3</v>
      </c>
      <c r="B9" s="1109"/>
      <c r="C9" s="1110"/>
      <c r="D9" s="1110"/>
      <c r="E9" s="1110"/>
      <c r="F9" s="1110"/>
      <c r="G9" s="1110"/>
      <c r="H9" s="1110"/>
      <c r="I9" s="1110"/>
      <c r="J9" s="1110"/>
      <c r="K9" s="1110"/>
      <c r="L9" s="1110"/>
      <c r="M9" s="1110"/>
      <c r="N9" s="1110"/>
      <c r="O9" s="1110"/>
      <c r="P9" s="1111"/>
      <c r="Q9" s="1115"/>
      <c r="R9" s="1116"/>
      <c r="S9" s="1116"/>
      <c r="T9" s="1116"/>
      <c r="U9" s="1116"/>
      <c r="V9" s="1116"/>
      <c r="W9" s="1116"/>
      <c r="X9" s="1116"/>
      <c r="Y9" s="1116"/>
      <c r="Z9" s="1116"/>
      <c r="AA9" s="1116"/>
      <c r="AB9" s="1116"/>
      <c r="AC9" s="1116"/>
      <c r="AD9" s="1116"/>
      <c r="AE9" s="1117"/>
      <c r="AF9" s="1091"/>
      <c r="AG9" s="1092"/>
      <c r="AH9" s="1092"/>
      <c r="AI9" s="1092"/>
      <c r="AJ9" s="1093"/>
      <c r="AK9" s="1158"/>
      <c r="AL9" s="1159"/>
      <c r="AM9" s="1159"/>
      <c r="AN9" s="1159"/>
      <c r="AO9" s="1159"/>
      <c r="AP9" s="1159"/>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6"/>
      <c r="BT9" s="1087"/>
      <c r="BU9" s="1087"/>
      <c r="BV9" s="1087"/>
      <c r="BW9" s="1087"/>
      <c r="BX9" s="1087"/>
      <c r="BY9" s="1087"/>
      <c r="BZ9" s="1087"/>
      <c r="CA9" s="1087"/>
      <c r="CB9" s="1087"/>
      <c r="CC9" s="1087"/>
      <c r="CD9" s="1087"/>
      <c r="CE9" s="1087"/>
      <c r="CF9" s="1087"/>
      <c r="CG9" s="1088"/>
      <c r="CH9" s="1061"/>
      <c r="CI9" s="1062"/>
      <c r="CJ9" s="1062"/>
      <c r="CK9" s="1062"/>
      <c r="CL9" s="1063"/>
      <c r="CM9" s="1061"/>
      <c r="CN9" s="1062"/>
      <c r="CO9" s="1062"/>
      <c r="CP9" s="1062"/>
      <c r="CQ9" s="1063"/>
      <c r="CR9" s="1061"/>
      <c r="CS9" s="1062"/>
      <c r="CT9" s="1062"/>
      <c r="CU9" s="1062"/>
      <c r="CV9" s="1063"/>
      <c r="CW9" s="1061"/>
      <c r="CX9" s="1062"/>
      <c r="CY9" s="1062"/>
      <c r="CZ9" s="1062"/>
      <c r="DA9" s="1063"/>
      <c r="DB9" s="1061"/>
      <c r="DC9" s="1062"/>
      <c r="DD9" s="1062"/>
      <c r="DE9" s="1062"/>
      <c r="DF9" s="1063"/>
      <c r="DG9" s="1061"/>
      <c r="DH9" s="1062"/>
      <c r="DI9" s="1062"/>
      <c r="DJ9" s="1062"/>
      <c r="DK9" s="1063"/>
      <c r="DL9" s="1061"/>
      <c r="DM9" s="1062"/>
      <c r="DN9" s="1062"/>
      <c r="DO9" s="1062"/>
      <c r="DP9" s="1063"/>
      <c r="DQ9" s="1061"/>
      <c r="DR9" s="1062"/>
      <c r="DS9" s="1062"/>
      <c r="DT9" s="1062"/>
      <c r="DU9" s="1063"/>
      <c r="DV9" s="1064"/>
      <c r="DW9" s="1065"/>
      <c r="DX9" s="1065"/>
      <c r="DY9" s="1065"/>
      <c r="DZ9" s="1066"/>
      <c r="EA9" s="234"/>
    </row>
    <row r="10" spans="1:131" s="235" customFormat="1" ht="26.25" customHeight="1">
      <c r="A10" s="241">
        <v>4</v>
      </c>
      <c r="B10" s="1109"/>
      <c r="C10" s="1110"/>
      <c r="D10" s="1110"/>
      <c r="E10" s="1110"/>
      <c r="F10" s="1110"/>
      <c r="G10" s="1110"/>
      <c r="H10" s="1110"/>
      <c r="I10" s="1110"/>
      <c r="J10" s="1110"/>
      <c r="K10" s="1110"/>
      <c r="L10" s="1110"/>
      <c r="M10" s="1110"/>
      <c r="N10" s="1110"/>
      <c r="O10" s="1110"/>
      <c r="P10" s="1111"/>
      <c r="Q10" s="1115"/>
      <c r="R10" s="1116"/>
      <c r="S10" s="1116"/>
      <c r="T10" s="1116"/>
      <c r="U10" s="1116"/>
      <c r="V10" s="1116"/>
      <c r="W10" s="1116"/>
      <c r="X10" s="1116"/>
      <c r="Y10" s="1116"/>
      <c r="Z10" s="1116"/>
      <c r="AA10" s="1116"/>
      <c r="AB10" s="1116"/>
      <c r="AC10" s="1116"/>
      <c r="AD10" s="1116"/>
      <c r="AE10" s="1117"/>
      <c r="AF10" s="1091"/>
      <c r="AG10" s="1092"/>
      <c r="AH10" s="1092"/>
      <c r="AI10" s="1092"/>
      <c r="AJ10" s="1093"/>
      <c r="AK10" s="1158"/>
      <c r="AL10" s="1159"/>
      <c r="AM10" s="1159"/>
      <c r="AN10" s="1159"/>
      <c r="AO10" s="1159"/>
      <c r="AP10" s="1159"/>
      <c r="AQ10" s="1159"/>
      <c r="AR10" s="1159"/>
      <c r="AS10" s="1159"/>
      <c r="AT10" s="1159"/>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c r="A11" s="241">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58"/>
      <c r="AL11" s="1159"/>
      <c r="AM11" s="1159"/>
      <c r="AN11" s="1159"/>
      <c r="AO11" s="1159"/>
      <c r="AP11" s="1159"/>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c r="A12" s="241">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c r="A13" s="241">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c r="A14" s="241">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c r="A15" s="241">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c r="A16" s="241">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c r="A17" s="241">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c r="A18" s="241">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c r="A19" s="241">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c r="A20" s="241">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c r="A21" s="241">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c r="A22" s="241">
        <v>16</v>
      </c>
      <c r="B22" s="1109"/>
      <c r="C22" s="1110"/>
      <c r="D22" s="1110"/>
      <c r="E22" s="1110"/>
      <c r="F22" s="1110"/>
      <c r="G22" s="1110"/>
      <c r="H22" s="1110"/>
      <c r="I22" s="1110"/>
      <c r="J22" s="1110"/>
      <c r="K22" s="1110"/>
      <c r="L22" s="1110"/>
      <c r="M22" s="1110"/>
      <c r="N22" s="1110"/>
      <c r="O22" s="1110"/>
      <c r="P22" s="1111"/>
      <c r="Q22" s="1153"/>
      <c r="R22" s="1154"/>
      <c r="S22" s="1154"/>
      <c r="T22" s="1154"/>
      <c r="U22" s="1154"/>
      <c r="V22" s="1154"/>
      <c r="W22" s="1154"/>
      <c r="X22" s="1154"/>
      <c r="Y22" s="1154"/>
      <c r="Z22" s="1154"/>
      <c r="AA22" s="1154"/>
      <c r="AB22" s="1154"/>
      <c r="AC22" s="1154"/>
      <c r="AD22" s="1154"/>
      <c r="AE22" s="1155"/>
      <c r="AF22" s="1091"/>
      <c r="AG22" s="1092"/>
      <c r="AH22" s="1092"/>
      <c r="AI22" s="1092"/>
      <c r="AJ22" s="1093"/>
      <c r="AK22" s="1149"/>
      <c r="AL22" s="1150"/>
      <c r="AM22" s="1150"/>
      <c r="AN22" s="1150"/>
      <c r="AO22" s="1150"/>
      <c r="AP22" s="1150"/>
      <c r="AQ22" s="1150"/>
      <c r="AR22" s="1150"/>
      <c r="AS22" s="1150"/>
      <c r="AT22" s="1150"/>
      <c r="AU22" s="1151"/>
      <c r="AV22" s="1151"/>
      <c r="AW22" s="1151"/>
      <c r="AX22" s="1151"/>
      <c r="AY22" s="1152"/>
      <c r="AZ22" s="1107" t="s">
        <v>383</v>
      </c>
      <c r="BA22" s="1107"/>
      <c r="BB22" s="1107"/>
      <c r="BC22" s="1107"/>
      <c r="BD22" s="1108"/>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40">
        <v>21933</v>
      </c>
      <c r="R23" s="1141"/>
      <c r="S23" s="1141"/>
      <c r="T23" s="1141"/>
      <c r="U23" s="1141"/>
      <c r="V23" s="1141">
        <v>21271</v>
      </c>
      <c r="W23" s="1141"/>
      <c r="X23" s="1141"/>
      <c r="Y23" s="1141"/>
      <c r="Z23" s="1141"/>
      <c r="AA23" s="1141">
        <v>662</v>
      </c>
      <c r="AB23" s="1141"/>
      <c r="AC23" s="1141"/>
      <c r="AD23" s="1141"/>
      <c r="AE23" s="1142"/>
      <c r="AF23" s="1143">
        <v>495</v>
      </c>
      <c r="AG23" s="1141"/>
      <c r="AH23" s="1141"/>
      <c r="AI23" s="1141"/>
      <c r="AJ23" s="1144"/>
      <c r="AK23" s="1145"/>
      <c r="AL23" s="1146"/>
      <c r="AM23" s="1146"/>
      <c r="AN23" s="1146"/>
      <c r="AO23" s="1146"/>
      <c r="AP23" s="1141">
        <v>17409</v>
      </c>
      <c r="AQ23" s="1141"/>
      <c r="AR23" s="1141"/>
      <c r="AS23" s="1141"/>
      <c r="AT23" s="1141"/>
      <c r="AU23" s="1147"/>
      <c r="AV23" s="1147"/>
      <c r="AW23" s="1147"/>
      <c r="AX23" s="1147"/>
      <c r="AY23" s="1148"/>
      <c r="AZ23" s="1137" t="s">
        <v>170</v>
      </c>
      <c r="BA23" s="1138"/>
      <c r="BB23" s="1138"/>
      <c r="BC23" s="1138"/>
      <c r="BD23" s="1139"/>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c r="A24" s="1136" t="s">
        <v>386</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c r="A25" s="1135" t="s">
        <v>387</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c r="A26" s="1067" t="s">
        <v>365</v>
      </c>
      <c r="B26" s="1068"/>
      <c r="C26" s="1068"/>
      <c r="D26" s="1068"/>
      <c r="E26" s="1068"/>
      <c r="F26" s="1068"/>
      <c r="G26" s="1068"/>
      <c r="H26" s="1068"/>
      <c r="I26" s="1068"/>
      <c r="J26" s="1068"/>
      <c r="K26" s="1068"/>
      <c r="L26" s="1068"/>
      <c r="M26" s="1068"/>
      <c r="N26" s="1068"/>
      <c r="O26" s="1068"/>
      <c r="P26" s="1069"/>
      <c r="Q26" s="1073" t="s">
        <v>388</v>
      </c>
      <c r="R26" s="1074"/>
      <c r="S26" s="1074"/>
      <c r="T26" s="1074"/>
      <c r="U26" s="1075"/>
      <c r="V26" s="1073" t="s">
        <v>389</v>
      </c>
      <c r="W26" s="1074"/>
      <c r="X26" s="1074"/>
      <c r="Y26" s="1074"/>
      <c r="Z26" s="1075"/>
      <c r="AA26" s="1073" t="s">
        <v>390</v>
      </c>
      <c r="AB26" s="1074"/>
      <c r="AC26" s="1074"/>
      <c r="AD26" s="1074"/>
      <c r="AE26" s="1074"/>
      <c r="AF26" s="1131" t="s">
        <v>391</v>
      </c>
      <c r="AG26" s="1080"/>
      <c r="AH26" s="1080"/>
      <c r="AI26" s="1080"/>
      <c r="AJ26" s="1132"/>
      <c r="AK26" s="1074" t="s">
        <v>392</v>
      </c>
      <c r="AL26" s="1074"/>
      <c r="AM26" s="1074"/>
      <c r="AN26" s="1074"/>
      <c r="AO26" s="1075"/>
      <c r="AP26" s="1073" t="s">
        <v>393</v>
      </c>
      <c r="AQ26" s="1074"/>
      <c r="AR26" s="1074"/>
      <c r="AS26" s="1074"/>
      <c r="AT26" s="1075"/>
      <c r="AU26" s="1073" t="s">
        <v>394</v>
      </c>
      <c r="AV26" s="1074"/>
      <c r="AW26" s="1074"/>
      <c r="AX26" s="1074"/>
      <c r="AY26" s="1075"/>
      <c r="AZ26" s="1073" t="s">
        <v>395</v>
      </c>
      <c r="BA26" s="1074"/>
      <c r="BB26" s="1074"/>
      <c r="BC26" s="1074"/>
      <c r="BD26" s="1075"/>
      <c r="BE26" s="1073" t="s">
        <v>372</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3"/>
      <c r="AG27" s="1083"/>
      <c r="AH27" s="1083"/>
      <c r="AI27" s="1083"/>
      <c r="AJ27" s="1134"/>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c r="A28" s="246">
        <v>1</v>
      </c>
      <c r="B28" s="1122" t="s">
        <v>396</v>
      </c>
      <c r="C28" s="1123"/>
      <c r="D28" s="1123"/>
      <c r="E28" s="1123"/>
      <c r="F28" s="1123"/>
      <c r="G28" s="1123"/>
      <c r="H28" s="1123"/>
      <c r="I28" s="1123"/>
      <c r="J28" s="1123"/>
      <c r="K28" s="1123"/>
      <c r="L28" s="1123"/>
      <c r="M28" s="1123"/>
      <c r="N28" s="1123"/>
      <c r="O28" s="1123"/>
      <c r="P28" s="1124"/>
      <c r="Q28" s="1125">
        <v>3987</v>
      </c>
      <c r="R28" s="1126"/>
      <c r="S28" s="1126"/>
      <c r="T28" s="1126"/>
      <c r="U28" s="1126"/>
      <c r="V28" s="1126">
        <v>3878</v>
      </c>
      <c r="W28" s="1126"/>
      <c r="X28" s="1126"/>
      <c r="Y28" s="1126"/>
      <c r="Z28" s="1126"/>
      <c r="AA28" s="1126">
        <v>108</v>
      </c>
      <c r="AB28" s="1126"/>
      <c r="AC28" s="1126"/>
      <c r="AD28" s="1126"/>
      <c r="AE28" s="1127"/>
      <c r="AF28" s="1128">
        <v>108</v>
      </c>
      <c r="AG28" s="1126"/>
      <c r="AH28" s="1126"/>
      <c r="AI28" s="1126"/>
      <c r="AJ28" s="1129"/>
      <c r="AK28" s="1130">
        <v>223</v>
      </c>
      <c r="AL28" s="1118"/>
      <c r="AM28" s="1118"/>
      <c r="AN28" s="1118"/>
      <c r="AO28" s="1118"/>
      <c r="AP28" s="1118" t="s">
        <v>516</v>
      </c>
      <c r="AQ28" s="1118"/>
      <c r="AR28" s="1118"/>
      <c r="AS28" s="1118"/>
      <c r="AT28" s="1118"/>
      <c r="AU28" s="1118" t="s">
        <v>516</v>
      </c>
      <c r="AV28" s="1118"/>
      <c r="AW28" s="1118"/>
      <c r="AX28" s="1118"/>
      <c r="AY28" s="1118"/>
      <c r="AZ28" s="1119" t="s">
        <v>516</v>
      </c>
      <c r="BA28" s="1119"/>
      <c r="BB28" s="1119"/>
      <c r="BC28" s="1119"/>
      <c r="BD28" s="1119"/>
      <c r="BE28" s="1120"/>
      <c r="BF28" s="1120"/>
      <c r="BG28" s="1120"/>
      <c r="BH28" s="1120"/>
      <c r="BI28" s="1121"/>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c r="A29" s="246">
        <v>2</v>
      </c>
      <c r="B29" s="1109" t="s">
        <v>397</v>
      </c>
      <c r="C29" s="1110"/>
      <c r="D29" s="1110"/>
      <c r="E29" s="1110"/>
      <c r="F29" s="1110"/>
      <c r="G29" s="1110"/>
      <c r="H29" s="1110"/>
      <c r="I29" s="1110"/>
      <c r="J29" s="1110"/>
      <c r="K29" s="1110"/>
      <c r="L29" s="1110"/>
      <c r="M29" s="1110"/>
      <c r="N29" s="1110"/>
      <c r="O29" s="1110"/>
      <c r="P29" s="1111"/>
      <c r="Q29" s="1115">
        <v>247</v>
      </c>
      <c r="R29" s="1116"/>
      <c r="S29" s="1116"/>
      <c r="T29" s="1116"/>
      <c r="U29" s="1116"/>
      <c r="V29" s="1116">
        <v>221</v>
      </c>
      <c r="W29" s="1116"/>
      <c r="X29" s="1116"/>
      <c r="Y29" s="1116"/>
      <c r="Z29" s="1116"/>
      <c r="AA29" s="1116">
        <v>25</v>
      </c>
      <c r="AB29" s="1116"/>
      <c r="AC29" s="1116"/>
      <c r="AD29" s="1116"/>
      <c r="AE29" s="1117"/>
      <c r="AF29" s="1091">
        <v>25</v>
      </c>
      <c r="AG29" s="1092"/>
      <c r="AH29" s="1092"/>
      <c r="AI29" s="1092"/>
      <c r="AJ29" s="1093"/>
      <c r="AK29" s="1049">
        <v>78</v>
      </c>
      <c r="AL29" s="1040"/>
      <c r="AM29" s="1040"/>
      <c r="AN29" s="1040"/>
      <c r="AO29" s="1040"/>
      <c r="AP29" s="1040">
        <v>11</v>
      </c>
      <c r="AQ29" s="1040"/>
      <c r="AR29" s="1040"/>
      <c r="AS29" s="1040"/>
      <c r="AT29" s="1040"/>
      <c r="AU29" s="1040">
        <v>3</v>
      </c>
      <c r="AV29" s="1040"/>
      <c r="AW29" s="1040"/>
      <c r="AX29" s="1040"/>
      <c r="AY29" s="1040"/>
      <c r="AZ29" s="1114" t="s">
        <v>516</v>
      </c>
      <c r="BA29" s="1114"/>
      <c r="BB29" s="1114"/>
      <c r="BC29" s="1114"/>
      <c r="BD29" s="1114"/>
      <c r="BE29" s="1104"/>
      <c r="BF29" s="1104"/>
      <c r="BG29" s="1104"/>
      <c r="BH29" s="1104"/>
      <c r="BI29" s="1105"/>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c r="A30" s="246">
        <v>3</v>
      </c>
      <c r="B30" s="1109" t="s">
        <v>398</v>
      </c>
      <c r="C30" s="1110"/>
      <c r="D30" s="1110"/>
      <c r="E30" s="1110"/>
      <c r="F30" s="1110"/>
      <c r="G30" s="1110"/>
      <c r="H30" s="1110"/>
      <c r="I30" s="1110"/>
      <c r="J30" s="1110"/>
      <c r="K30" s="1110"/>
      <c r="L30" s="1110"/>
      <c r="M30" s="1110"/>
      <c r="N30" s="1110"/>
      <c r="O30" s="1110"/>
      <c r="P30" s="1111"/>
      <c r="Q30" s="1115">
        <v>270</v>
      </c>
      <c r="R30" s="1116"/>
      <c r="S30" s="1116"/>
      <c r="T30" s="1116"/>
      <c r="U30" s="1116"/>
      <c r="V30" s="1116">
        <v>269</v>
      </c>
      <c r="W30" s="1116"/>
      <c r="X30" s="1116"/>
      <c r="Y30" s="1116"/>
      <c r="Z30" s="1116"/>
      <c r="AA30" s="1116">
        <v>2</v>
      </c>
      <c r="AB30" s="1116"/>
      <c r="AC30" s="1116"/>
      <c r="AD30" s="1116"/>
      <c r="AE30" s="1117"/>
      <c r="AF30" s="1091">
        <v>2</v>
      </c>
      <c r="AG30" s="1092"/>
      <c r="AH30" s="1092"/>
      <c r="AI30" s="1092"/>
      <c r="AJ30" s="1093"/>
      <c r="AK30" s="1049">
        <v>107</v>
      </c>
      <c r="AL30" s="1040"/>
      <c r="AM30" s="1040"/>
      <c r="AN30" s="1040"/>
      <c r="AO30" s="1040"/>
      <c r="AP30" s="1040" t="s">
        <v>576</v>
      </c>
      <c r="AQ30" s="1040"/>
      <c r="AR30" s="1040"/>
      <c r="AS30" s="1040"/>
      <c r="AT30" s="1040"/>
      <c r="AU30" s="1040" t="s">
        <v>576</v>
      </c>
      <c r="AV30" s="1040"/>
      <c r="AW30" s="1040"/>
      <c r="AX30" s="1040"/>
      <c r="AY30" s="1040"/>
      <c r="AZ30" s="1114" t="s">
        <v>516</v>
      </c>
      <c r="BA30" s="1114"/>
      <c r="BB30" s="1114"/>
      <c r="BC30" s="1114"/>
      <c r="BD30" s="1114"/>
      <c r="BE30" s="1104"/>
      <c r="BF30" s="1104"/>
      <c r="BG30" s="1104"/>
      <c r="BH30" s="1104"/>
      <c r="BI30" s="1105"/>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c r="A31" s="246">
        <v>4</v>
      </c>
      <c r="B31" s="1109" t="s">
        <v>399</v>
      </c>
      <c r="C31" s="1110"/>
      <c r="D31" s="1110"/>
      <c r="E31" s="1110"/>
      <c r="F31" s="1110"/>
      <c r="G31" s="1110"/>
      <c r="H31" s="1110"/>
      <c r="I31" s="1110"/>
      <c r="J31" s="1110"/>
      <c r="K31" s="1110"/>
      <c r="L31" s="1110"/>
      <c r="M31" s="1110"/>
      <c r="N31" s="1110"/>
      <c r="O31" s="1110"/>
      <c r="P31" s="1111"/>
      <c r="Q31" s="1115">
        <v>543</v>
      </c>
      <c r="R31" s="1116"/>
      <c r="S31" s="1116"/>
      <c r="T31" s="1116"/>
      <c r="U31" s="1116"/>
      <c r="V31" s="1116">
        <v>507</v>
      </c>
      <c r="W31" s="1116"/>
      <c r="X31" s="1116"/>
      <c r="Y31" s="1116"/>
      <c r="Z31" s="1116"/>
      <c r="AA31" s="1116">
        <v>36</v>
      </c>
      <c r="AB31" s="1116"/>
      <c r="AC31" s="1116"/>
      <c r="AD31" s="1116"/>
      <c r="AE31" s="1117"/>
      <c r="AF31" s="1091">
        <v>1132</v>
      </c>
      <c r="AG31" s="1092"/>
      <c r="AH31" s="1092"/>
      <c r="AI31" s="1092"/>
      <c r="AJ31" s="1093"/>
      <c r="AK31" s="1049">
        <v>237</v>
      </c>
      <c r="AL31" s="1040"/>
      <c r="AM31" s="1040"/>
      <c r="AN31" s="1040"/>
      <c r="AO31" s="1040"/>
      <c r="AP31" s="1040">
        <v>2957</v>
      </c>
      <c r="AQ31" s="1040"/>
      <c r="AR31" s="1040"/>
      <c r="AS31" s="1040"/>
      <c r="AT31" s="1040"/>
      <c r="AU31" s="1040">
        <v>2155</v>
      </c>
      <c r="AV31" s="1040"/>
      <c r="AW31" s="1040"/>
      <c r="AX31" s="1040"/>
      <c r="AY31" s="1040"/>
      <c r="AZ31" s="1114" t="s">
        <v>516</v>
      </c>
      <c r="BA31" s="1114"/>
      <c r="BB31" s="1114"/>
      <c r="BC31" s="1114"/>
      <c r="BD31" s="1114"/>
      <c r="BE31" s="1104" t="s">
        <v>400</v>
      </c>
      <c r="BF31" s="1104"/>
      <c r="BG31" s="1104"/>
      <c r="BH31" s="1104"/>
      <c r="BI31" s="1105"/>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c r="A32" s="246">
        <v>5</v>
      </c>
      <c r="B32" s="1109" t="s">
        <v>401</v>
      </c>
      <c r="C32" s="1110"/>
      <c r="D32" s="1110"/>
      <c r="E32" s="1110"/>
      <c r="F32" s="1110"/>
      <c r="G32" s="1110"/>
      <c r="H32" s="1110"/>
      <c r="I32" s="1110"/>
      <c r="J32" s="1110"/>
      <c r="K32" s="1110"/>
      <c r="L32" s="1110"/>
      <c r="M32" s="1110"/>
      <c r="N32" s="1110"/>
      <c r="O32" s="1110"/>
      <c r="P32" s="1111"/>
      <c r="Q32" s="1115">
        <v>845</v>
      </c>
      <c r="R32" s="1116"/>
      <c r="S32" s="1116"/>
      <c r="T32" s="1116"/>
      <c r="U32" s="1116"/>
      <c r="V32" s="1116">
        <v>814</v>
      </c>
      <c r="W32" s="1116"/>
      <c r="X32" s="1116"/>
      <c r="Y32" s="1116"/>
      <c r="Z32" s="1116"/>
      <c r="AA32" s="1116">
        <v>31</v>
      </c>
      <c r="AB32" s="1116"/>
      <c r="AC32" s="1116"/>
      <c r="AD32" s="1116"/>
      <c r="AE32" s="1117"/>
      <c r="AF32" s="1091">
        <v>1287</v>
      </c>
      <c r="AG32" s="1092"/>
      <c r="AH32" s="1092"/>
      <c r="AI32" s="1092"/>
      <c r="AJ32" s="1093"/>
      <c r="AK32" s="1049">
        <v>341</v>
      </c>
      <c r="AL32" s="1040"/>
      <c r="AM32" s="1040"/>
      <c r="AN32" s="1040"/>
      <c r="AO32" s="1040"/>
      <c r="AP32" s="1040">
        <v>340</v>
      </c>
      <c r="AQ32" s="1040"/>
      <c r="AR32" s="1040"/>
      <c r="AS32" s="1040"/>
      <c r="AT32" s="1040"/>
      <c r="AU32" s="1040">
        <v>330</v>
      </c>
      <c r="AV32" s="1040"/>
      <c r="AW32" s="1040"/>
      <c r="AX32" s="1040"/>
      <c r="AY32" s="1040"/>
      <c r="AZ32" s="1114" t="s">
        <v>516</v>
      </c>
      <c r="BA32" s="1114"/>
      <c r="BB32" s="1114"/>
      <c r="BC32" s="1114"/>
      <c r="BD32" s="1114"/>
      <c r="BE32" s="1104" t="s">
        <v>402</v>
      </c>
      <c r="BF32" s="1104"/>
      <c r="BG32" s="1104"/>
      <c r="BH32" s="1104"/>
      <c r="BI32" s="1105"/>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c r="A33" s="246">
        <v>6</v>
      </c>
      <c r="B33" s="1109" t="s">
        <v>403</v>
      </c>
      <c r="C33" s="1110"/>
      <c r="D33" s="1110"/>
      <c r="E33" s="1110"/>
      <c r="F33" s="1110"/>
      <c r="G33" s="1110"/>
      <c r="H33" s="1110"/>
      <c r="I33" s="1110"/>
      <c r="J33" s="1110"/>
      <c r="K33" s="1110"/>
      <c r="L33" s="1110"/>
      <c r="M33" s="1110"/>
      <c r="N33" s="1110"/>
      <c r="O33" s="1110"/>
      <c r="P33" s="1111"/>
      <c r="Q33" s="1115">
        <v>515</v>
      </c>
      <c r="R33" s="1116"/>
      <c r="S33" s="1116"/>
      <c r="T33" s="1116"/>
      <c r="U33" s="1116"/>
      <c r="V33" s="1116">
        <v>461</v>
      </c>
      <c r="W33" s="1116"/>
      <c r="X33" s="1116"/>
      <c r="Y33" s="1116"/>
      <c r="Z33" s="1116"/>
      <c r="AA33" s="1116">
        <v>53</v>
      </c>
      <c r="AB33" s="1116"/>
      <c r="AC33" s="1116"/>
      <c r="AD33" s="1116"/>
      <c r="AE33" s="1117"/>
      <c r="AF33" s="1091">
        <v>16</v>
      </c>
      <c r="AG33" s="1092"/>
      <c r="AH33" s="1092"/>
      <c r="AI33" s="1092"/>
      <c r="AJ33" s="1093"/>
      <c r="AK33" s="1049">
        <v>269</v>
      </c>
      <c r="AL33" s="1040"/>
      <c r="AM33" s="1040"/>
      <c r="AN33" s="1040"/>
      <c r="AO33" s="1040"/>
      <c r="AP33" s="1040">
        <v>3767</v>
      </c>
      <c r="AQ33" s="1040"/>
      <c r="AR33" s="1040"/>
      <c r="AS33" s="1040"/>
      <c r="AT33" s="1040"/>
      <c r="AU33" s="1040">
        <v>3142</v>
      </c>
      <c r="AV33" s="1040"/>
      <c r="AW33" s="1040"/>
      <c r="AX33" s="1040"/>
      <c r="AY33" s="1040"/>
      <c r="AZ33" s="1114" t="s">
        <v>516</v>
      </c>
      <c r="BA33" s="1114"/>
      <c r="BB33" s="1114"/>
      <c r="BC33" s="1114"/>
      <c r="BD33" s="1114"/>
      <c r="BE33" s="1104" t="s">
        <v>404</v>
      </c>
      <c r="BF33" s="1104"/>
      <c r="BG33" s="1104"/>
      <c r="BH33" s="1104"/>
      <c r="BI33" s="1105"/>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c r="A34" s="246">
        <v>7</v>
      </c>
      <c r="B34" s="1109" t="s">
        <v>405</v>
      </c>
      <c r="C34" s="1110"/>
      <c r="D34" s="1110"/>
      <c r="E34" s="1110"/>
      <c r="F34" s="1110"/>
      <c r="G34" s="1110"/>
      <c r="H34" s="1110"/>
      <c r="I34" s="1110"/>
      <c r="J34" s="1110"/>
      <c r="K34" s="1110"/>
      <c r="L34" s="1110"/>
      <c r="M34" s="1110"/>
      <c r="N34" s="1110"/>
      <c r="O34" s="1110"/>
      <c r="P34" s="1111"/>
      <c r="Q34" s="1115">
        <v>622</v>
      </c>
      <c r="R34" s="1116"/>
      <c r="S34" s="1116"/>
      <c r="T34" s="1116"/>
      <c r="U34" s="1116"/>
      <c r="V34" s="1116">
        <v>607</v>
      </c>
      <c r="W34" s="1116"/>
      <c r="X34" s="1116"/>
      <c r="Y34" s="1116"/>
      <c r="Z34" s="1116"/>
      <c r="AA34" s="1116">
        <v>16</v>
      </c>
      <c r="AB34" s="1116"/>
      <c r="AC34" s="1116"/>
      <c r="AD34" s="1116"/>
      <c r="AE34" s="1117"/>
      <c r="AF34" s="1091">
        <v>16</v>
      </c>
      <c r="AG34" s="1092"/>
      <c r="AH34" s="1092"/>
      <c r="AI34" s="1092"/>
      <c r="AJ34" s="1093"/>
      <c r="AK34" s="1049">
        <v>487</v>
      </c>
      <c r="AL34" s="1040"/>
      <c r="AM34" s="1040"/>
      <c r="AN34" s="1040"/>
      <c r="AO34" s="1040"/>
      <c r="AP34" s="1040">
        <v>5660</v>
      </c>
      <c r="AQ34" s="1040"/>
      <c r="AR34" s="1040"/>
      <c r="AS34" s="1040"/>
      <c r="AT34" s="1040"/>
      <c r="AU34" s="1040">
        <v>5037</v>
      </c>
      <c r="AV34" s="1040"/>
      <c r="AW34" s="1040"/>
      <c r="AX34" s="1040"/>
      <c r="AY34" s="1040"/>
      <c r="AZ34" s="1114" t="s">
        <v>516</v>
      </c>
      <c r="BA34" s="1114"/>
      <c r="BB34" s="1114"/>
      <c r="BC34" s="1114"/>
      <c r="BD34" s="1114"/>
      <c r="BE34" s="1104" t="s">
        <v>404</v>
      </c>
      <c r="BF34" s="1104"/>
      <c r="BG34" s="1104"/>
      <c r="BH34" s="1104"/>
      <c r="BI34" s="1105"/>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c r="A35" s="246">
        <v>8</v>
      </c>
      <c r="B35" s="1109" t="s">
        <v>406</v>
      </c>
      <c r="C35" s="1110"/>
      <c r="D35" s="1110"/>
      <c r="E35" s="1110"/>
      <c r="F35" s="1110"/>
      <c r="G35" s="1110"/>
      <c r="H35" s="1110"/>
      <c r="I35" s="1110"/>
      <c r="J35" s="1110"/>
      <c r="K35" s="1110"/>
      <c r="L35" s="1110"/>
      <c r="M35" s="1110"/>
      <c r="N35" s="1110"/>
      <c r="O35" s="1110"/>
      <c r="P35" s="1111"/>
      <c r="Q35" s="1115">
        <v>65</v>
      </c>
      <c r="R35" s="1116"/>
      <c r="S35" s="1116"/>
      <c r="T35" s="1116"/>
      <c r="U35" s="1116"/>
      <c r="V35" s="1116">
        <v>59</v>
      </c>
      <c r="W35" s="1116"/>
      <c r="X35" s="1116"/>
      <c r="Y35" s="1116"/>
      <c r="Z35" s="1116"/>
      <c r="AA35" s="1116">
        <v>6</v>
      </c>
      <c r="AB35" s="1116"/>
      <c r="AC35" s="1116"/>
      <c r="AD35" s="1116"/>
      <c r="AE35" s="1117"/>
      <c r="AF35" s="1091">
        <v>6</v>
      </c>
      <c r="AG35" s="1092"/>
      <c r="AH35" s="1092"/>
      <c r="AI35" s="1092"/>
      <c r="AJ35" s="1093"/>
      <c r="AK35" s="1049">
        <v>11</v>
      </c>
      <c r="AL35" s="1040"/>
      <c r="AM35" s="1040"/>
      <c r="AN35" s="1040"/>
      <c r="AO35" s="1040"/>
      <c r="AP35" s="1040">
        <v>217</v>
      </c>
      <c r="AQ35" s="1040"/>
      <c r="AR35" s="1040"/>
      <c r="AS35" s="1040"/>
      <c r="AT35" s="1040"/>
      <c r="AU35" s="1040">
        <v>98</v>
      </c>
      <c r="AV35" s="1040"/>
      <c r="AW35" s="1040"/>
      <c r="AX35" s="1040"/>
      <c r="AY35" s="1040"/>
      <c r="AZ35" s="1114" t="s">
        <v>516</v>
      </c>
      <c r="BA35" s="1114"/>
      <c r="BB35" s="1114"/>
      <c r="BC35" s="1114"/>
      <c r="BD35" s="1114"/>
      <c r="BE35" s="1104" t="s">
        <v>404</v>
      </c>
      <c r="BF35" s="1104"/>
      <c r="BG35" s="1104"/>
      <c r="BH35" s="1104"/>
      <c r="BI35" s="1105"/>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c r="A36" s="246">
        <v>9</v>
      </c>
      <c r="B36" s="1109"/>
      <c r="C36" s="1110"/>
      <c r="D36" s="1110"/>
      <c r="E36" s="1110"/>
      <c r="F36" s="1110"/>
      <c r="G36" s="1110"/>
      <c r="H36" s="1110"/>
      <c r="I36" s="1110"/>
      <c r="J36" s="1110"/>
      <c r="K36" s="1110"/>
      <c r="L36" s="1110"/>
      <c r="M36" s="1110"/>
      <c r="N36" s="1110"/>
      <c r="O36" s="1110"/>
      <c r="P36" s="1111"/>
      <c r="Q36" s="1115"/>
      <c r="R36" s="1116"/>
      <c r="S36" s="1116"/>
      <c r="T36" s="1116"/>
      <c r="U36" s="1116"/>
      <c r="V36" s="1116"/>
      <c r="W36" s="1116"/>
      <c r="X36" s="1116"/>
      <c r="Y36" s="1116"/>
      <c r="Z36" s="1116"/>
      <c r="AA36" s="1116"/>
      <c r="AB36" s="1116"/>
      <c r="AC36" s="1116"/>
      <c r="AD36" s="1116"/>
      <c r="AE36" s="1117"/>
      <c r="AF36" s="1091"/>
      <c r="AG36" s="1092"/>
      <c r="AH36" s="1092"/>
      <c r="AI36" s="1092"/>
      <c r="AJ36" s="1093"/>
      <c r="AK36" s="1049"/>
      <c r="AL36" s="1040"/>
      <c r="AM36" s="1040"/>
      <c r="AN36" s="1040"/>
      <c r="AO36" s="1040"/>
      <c r="AP36" s="1040"/>
      <c r="AQ36" s="1040"/>
      <c r="AR36" s="1040"/>
      <c r="AS36" s="1040"/>
      <c r="AT36" s="1040"/>
      <c r="AU36" s="1040"/>
      <c r="AV36" s="1040"/>
      <c r="AW36" s="1040"/>
      <c r="AX36" s="1040"/>
      <c r="AY36" s="1040"/>
      <c r="AZ36" s="1114"/>
      <c r="BA36" s="1114"/>
      <c r="BB36" s="1114"/>
      <c r="BC36" s="1114"/>
      <c r="BD36" s="1114"/>
      <c r="BE36" s="1104"/>
      <c r="BF36" s="1104"/>
      <c r="BG36" s="1104"/>
      <c r="BH36" s="1104"/>
      <c r="BI36" s="1105"/>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c r="A37" s="246">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49"/>
      <c r="AL37" s="1040"/>
      <c r="AM37" s="1040"/>
      <c r="AN37" s="1040"/>
      <c r="AO37" s="1040"/>
      <c r="AP37" s="1040"/>
      <c r="AQ37" s="1040"/>
      <c r="AR37" s="1040"/>
      <c r="AS37" s="1040"/>
      <c r="AT37" s="1040"/>
      <c r="AU37" s="1040"/>
      <c r="AV37" s="1040"/>
      <c r="AW37" s="1040"/>
      <c r="AX37" s="1040"/>
      <c r="AY37" s="1040"/>
      <c r="AZ37" s="1114"/>
      <c r="BA37" s="1114"/>
      <c r="BB37" s="1114"/>
      <c r="BC37" s="1114"/>
      <c r="BD37" s="1114"/>
      <c r="BE37" s="1104"/>
      <c r="BF37" s="1104"/>
      <c r="BG37" s="1104"/>
      <c r="BH37" s="1104"/>
      <c r="BI37" s="1105"/>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c r="A38" s="246">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49"/>
      <c r="AL38" s="1040"/>
      <c r="AM38" s="1040"/>
      <c r="AN38" s="1040"/>
      <c r="AO38" s="1040"/>
      <c r="AP38" s="1040"/>
      <c r="AQ38" s="1040"/>
      <c r="AR38" s="1040"/>
      <c r="AS38" s="1040"/>
      <c r="AT38" s="1040"/>
      <c r="AU38" s="1040"/>
      <c r="AV38" s="1040"/>
      <c r="AW38" s="1040"/>
      <c r="AX38" s="1040"/>
      <c r="AY38" s="1040"/>
      <c r="AZ38" s="1114"/>
      <c r="BA38" s="1114"/>
      <c r="BB38" s="1114"/>
      <c r="BC38" s="1114"/>
      <c r="BD38" s="1114"/>
      <c r="BE38" s="1104"/>
      <c r="BF38" s="1104"/>
      <c r="BG38" s="1104"/>
      <c r="BH38" s="1104"/>
      <c r="BI38" s="1105"/>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c r="A39" s="246">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49"/>
      <c r="AL39" s="1040"/>
      <c r="AM39" s="1040"/>
      <c r="AN39" s="1040"/>
      <c r="AO39" s="1040"/>
      <c r="AP39" s="1040"/>
      <c r="AQ39" s="1040"/>
      <c r="AR39" s="1040"/>
      <c r="AS39" s="1040"/>
      <c r="AT39" s="1040"/>
      <c r="AU39" s="1040"/>
      <c r="AV39" s="1040"/>
      <c r="AW39" s="1040"/>
      <c r="AX39" s="1040"/>
      <c r="AY39" s="1040"/>
      <c r="AZ39" s="1114"/>
      <c r="BA39" s="1114"/>
      <c r="BB39" s="1114"/>
      <c r="BC39" s="1114"/>
      <c r="BD39" s="1114"/>
      <c r="BE39" s="1104"/>
      <c r="BF39" s="1104"/>
      <c r="BG39" s="1104"/>
      <c r="BH39" s="1104"/>
      <c r="BI39" s="1105"/>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c r="A40" s="241">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49"/>
      <c r="AL40" s="1040"/>
      <c r="AM40" s="1040"/>
      <c r="AN40" s="1040"/>
      <c r="AO40" s="1040"/>
      <c r="AP40" s="1040"/>
      <c r="AQ40" s="1040"/>
      <c r="AR40" s="1040"/>
      <c r="AS40" s="1040"/>
      <c r="AT40" s="1040"/>
      <c r="AU40" s="1040"/>
      <c r="AV40" s="1040"/>
      <c r="AW40" s="1040"/>
      <c r="AX40" s="1040"/>
      <c r="AY40" s="1040"/>
      <c r="AZ40" s="1114"/>
      <c r="BA40" s="1114"/>
      <c r="BB40" s="1114"/>
      <c r="BC40" s="1114"/>
      <c r="BD40" s="1114"/>
      <c r="BE40" s="1104"/>
      <c r="BF40" s="1104"/>
      <c r="BG40" s="1104"/>
      <c r="BH40" s="1104"/>
      <c r="BI40" s="1105"/>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c r="A41" s="241">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49"/>
      <c r="AL41" s="1040"/>
      <c r="AM41" s="1040"/>
      <c r="AN41" s="1040"/>
      <c r="AO41" s="1040"/>
      <c r="AP41" s="1040"/>
      <c r="AQ41" s="1040"/>
      <c r="AR41" s="1040"/>
      <c r="AS41" s="1040"/>
      <c r="AT41" s="1040"/>
      <c r="AU41" s="1040"/>
      <c r="AV41" s="1040"/>
      <c r="AW41" s="1040"/>
      <c r="AX41" s="1040"/>
      <c r="AY41" s="1040"/>
      <c r="AZ41" s="1114"/>
      <c r="BA41" s="1114"/>
      <c r="BB41" s="1114"/>
      <c r="BC41" s="1114"/>
      <c r="BD41" s="1114"/>
      <c r="BE41" s="1104"/>
      <c r="BF41" s="1104"/>
      <c r="BG41" s="1104"/>
      <c r="BH41" s="1104"/>
      <c r="BI41" s="1105"/>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c r="A42" s="241">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49"/>
      <c r="AL42" s="1040"/>
      <c r="AM42" s="1040"/>
      <c r="AN42" s="1040"/>
      <c r="AO42" s="1040"/>
      <c r="AP42" s="1040"/>
      <c r="AQ42" s="1040"/>
      <c r="AR42" s="1040"/>
      <c r="AS42" s="1040"/>
      <c r="AT42" s="1040"/>
      <c r="AU42" s="1040"/>
      <c r="AV42" s="1040"/>
      <c r="AW42" s="1040"/>
      <c r="AX42" s="1040"/>
      <c r="AY42" s="1040"/>
      <c r="AZ42" s="1114"/>
      <c r="BA42" s="1114"/>
      <c r="BB42" s="1114"/>
      <c r="BC42" s="1114"/>
      <c r="BD42" s="1114"/>
      <c r="BE42" s="1104"/>
      <c r="BF42" s="1104"/>
      <c r="BG42" s="1104"/>
      <c r="BH42" s="1104"/>
      <c r="BI42" s="1105"/>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c r="A43" s="241">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49"/>
      <c r="AL43" s="1040"/>
      <c r="AM43" s="1040"/>
      <c r="AN43" s="1040"/>
      <c r="AO43" s="1040"/>
      <c r="AP43" s="1040"/>
      <c r="AQ43" s="1040"/>
      <c r="AR43" s="1040"/>
      <c r="AS43" s="1040"/>
      <c r="AT43" s="1040"/>
      <c r="AU43" s="1040"/>
      <c r="AV43" s="1040"/>
      <c r="AW43" s="1040"/>
      <c r="AX43" s="1040"/>
      <c r="AY43" s="1040"/>
      <c r="AZ43" s="1114"/>
      <c r="BA43" s="1114"/>
      <c r="BB43" s="1114"/>
      <c r="BC43" s="1114"/>
      <c r="BD43" s="1114"/>
      <c r="BE43" s="1104"/>
      <c r="BF43" s="1104"/>
      <c r="BG43" s="1104"/>
      <c r="BH43" s="1104"/>
      <c r="BI43" s="1105"/>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c r="A44" s="241">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49"/>
      <c r="AL44" s="1040"/>
      <c r="AM44" s="1040"/>
      <c r="AN44" s="1040"/>
      <c r="AO44" s="1040"/>
      <c r="AP44" s="1040"/>
      <c r="AQ44" s="1040"/>
      <c r="AR44" s="1040"/>
      <c r="AS44" s="1040"/>
      <c r="AT44" s="1040"/>
      <c r="AU44" s="1040"/>
      <c r="AV44" s="1040"/>
      <c r="AW44" s="1040"/>
      <c r="AX44" s="1040"/>
      <c r="AY44" s="1040"/>
      <c r="AZ44" s="1114"/>
      <c r="BA44" s="1114"/>
      <c r="BB44" s="1114"/>
      <c r="BC44" s="1114"/>
      <c r="BD44" s="1114"/>
      <c r="BE44" s="1104"/>
      <c r="BF44" s="1104"/>
      <c r="BG44" s="1104"/>
      <c r="BH44" s="1104"/>
      <c r="BI44" s="1105"/>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c r="A45" s="241">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49"/>
      <c r="AL45" s="1040"/>
      <c r="AM45" s="1040"/>
      <c r="AN45" s="1040"/>
      <c r="AO45" s="1040"/>
      <c r="AP45" s="1040"/>
      <c r="AQ45" s="1040"/>
      <c r="AR45" s="1040"/>
      <c r="AS45" s="1040"/>
      <c r="AT45" s="1040"/>
      <c r="AU45" s="1040"/>
      <c r="AV45" s="1040"/>
      <c r="AW45" s="1040"/>
      <c r="AX45" s="1040"/>
      <c r="AY45" s="1040"/>
      <c r="AZ45" s="1114"/>
      <c r="BA45" s="1114"/>
      <c r="BB45" s="1114"/>
      <c r="BC45" s="1114"/>
      <c r="BD45" s="1114"/>
      <c r="BE45" s="1104"/>
      <c r="BF45" s="1104"/>
      <c r="BG45" s="1104"/>
      <c r="BH45" s="1104"/>
      <c r="BI45" s="1105"/>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c r="A46" s="241">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49"/>
      <c r="AL46" s="1040"/>
      <c r="AM46" s="1040"/>
      <c r="AN46" s="1040"/>
      <c r="AO46" s="1040"/>
      <c r="AP46" s="1040"/>
      <c r="AQ46" s="1040"/>
      <c r="AR46" s="1040"/>
      <c r="AS46" s="1040"/>
      <c r="AT46" s="1040"/>
      <c r="AU46" s="1040"/>
      <c r="AV46" s="1040"/>
      <c r="AW46" s="1040"/>
      <c r="AX46" s="1040"/>
      <c r="AY46" s="1040"/>
      <c r="AZ46" s="1114"/>
      <c r="BA46" s="1114"/>
      <c r="BB46" s="1114"/>
      <c r="BC46" s="1114"/>
      <c r="BD46" s="1114"/>
      <c r="BE46" s="1104"/>
      <c r="BF46" s="1104"/>
      <c r="BG46" s="1104"/>
      <c r="BH46" s="1104"/>
      <c r="BI46" s="1105"/>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c r="A47" s="241">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49"/>
      <c r="AL47" s="1040"/>
      <c r="AM47" s="1040"/>
      <c r="AN47" s="1040"/>
      <c r="AO47" s="1040"/>
      <c r="AP47" s="1040"/>
      <c r="AQ47" s="1040"/>
      <c r="AR47" s="1040"/>
      <c r="AS47" s="1040"/>
      <c r="AT47" s="1040"/>
      <c r="AU47" s="1040"/>
      <c r="AV47" s="1040"/>
      <c r="AW47" s="1040"/>
      <c r="AX47" s="1040"/>
      <c r="AY47" s="1040"/>
      <c r="AZ47" s="1114"/>
      <c r="BA47" s="1114"/>
      <c r="BB47" s="1114"/>
      <c r="BC47" s="1114"/>
      <c r="BD47" s="1114"/>
      <c r="BE47" s="1104"/>
      <c r="BF47" s="1104"/>
      <c r="BG47" s="1104"/>
      <c r="BH47" s="1104"/>
      <c r="BI47" s="1105"/>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c r="A48" s="241">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49"/>
      <c r="AL48" s="1040"/>
      <c r="AM48" s="1040"/>
      <c r="AN48" s="1040"/>
      <c r="AO48" s="1040"/>
      <c r="AP48" s="1040"/>
      <c r="AQ48" s="1040"/>
      <c r="AR48" s="1040"/>
      <c r="AS48" s="1040"/>
      <c r="AT48" s="1040"/>
      <c r="AU48" s="1040"/>
      <c r="AV48" s="1040"/>
      <c r="AW48" s="1040"/>
      <c r="AX48" s="1040"/>
      <c r="AY48" s="1040"/>
      <c r="AZ48" s="1114"/>
      <c r="BA48" s="1114"/>
      <c r="BB48" s="1114"/>
      <c r="BC48" s="1114"/>
      <c r="BD48" s="1114"/>
      <c r="BE48" s="1104"/>
      <c r="BF48" s="1104"/>
      <c r="BG48" s="1104"/>
      <c r="BH48" s="1104"/>
      <c r="BI48" s="1105"/>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c r="A49" s="241">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49"/>
      <c r="AL49" s="1040"/>
      <c r="AM49" s="1040"/>
      <c r="AN49" s="1040"/>
      <c r="AO49" s="1040"/>
      <c r="AP49" s="1040"/>
      <c r="AQ49" s="1040"/>
      <c r="AR49" s="1040"/>
      <c r="AS49" s="1040"/>
      <c r="AT49" s="1040"/>
      <c r="AU49" s="1040"/>
      <c r="AV49" s="1040"/>
      <c r="AW49" s="1040"/>
      <c r="AX49" s="1040"/>
      <c r="AY49" s="1040"/>
      <c r="AZ49" s="1114"/>
      <c r="BA49" s="1114"/>
      <c r="BB49" s="1114"/>
      <c r="BC49" s="1114"/>
      <c r="BD49" s="1114"/>
      <c r="BE49" s="1104"/>
      <c r="BF49" s="1104"/>
      <c r="BG49" s="1104"/>
      <c r="BH49" s="1104"/>
      <c r="BI49" s="1105"/>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c r="A50" s="241">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c r="A51" s="241">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c r="A52" s="241">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c r="A53" s="241">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c r="A54" s="241">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c r="A55" s="241">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c r="A56" s="241">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c r="A57" s="241">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c r="A58" s="241">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c r="A59" s="241">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c r="A60" s="241">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c r="A61" s="241">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c r="A62" s="241">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407</v>
      </c>
      <c r="BK62" s="1107"/>
      <c r="BL62" s="1107"/>
      <c r="BM62" s="1107"/>
      <c r="BN62" s="1108"/>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c r="A63" s="244" t="s">
        <v>384</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0"/>
      <c r="AF63" s="1101">
        <v>2591</v>
      </c>
      <c r="AG63" s="1028"/>
      <c r="AH63" s="1028"/>
      <c r="AI63" s="1028"/>
      <c r="AJ63" s="1102"/>
      <c r="AK63" s="1103"/>
      <c r="AL63" s="1032"/>
      <c r="AM63" s="1032"/>
      <c r="AN63" s="1032"/>
      <c r="AO63" s="1032"/>
      <c r="AP63" s="1028">
        <v>12952</v>
      </c>
      <c r="AQ63" s="1028"/>
      <c r="AR63" s="1028"/>
      <c r="AS63" s="1028"/>
      <c r="AT63" s="1028"/>
      <c r="AU63" s="1028">
        <v>10765</v>
      </c>
      <c r="AV63" s="1028"/>
      <c r="AW63" s="1028"/>
      <c r="AX63" s="1028"/>
      <c r="AY63" s="1028"/>
      <c r="AZ63" s="1097"/>
      <c r="BA63" s="1097"/>
      <c r="BB63" s="1097"/>
      <c r="BC63" s="1097"/>
      <c r="BD63" s="1097"/>
      <c r="BE63" s="1029"/>
      <c r="BF63" s="1029"/>
      <c r="BG63" s="1029"/>
      <c r="BH63" s="1029"/>
      <c r="BI63" s="1030"/>
      <c r="BJ63" s="1098" t="s">
        <v>170</v>
      </c>
      <c r="BK63" s="1020"/>
      <c r="BL63" s="1020"/>
      <c r="BM63" s="1020"/>
      <c r="BN63" s="1099"/>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c r="A66" s="1067" t="s">
        <v>410</v>
      </c>
      <c r="B66" s="1068"/>
      <c r="C66" s="1068"/>
      <c r="D66" s="1068"/>
      <c r="E66" s="1068"/>
      <c r="F66" s="1068"/>
      <c r="G66" s="1068"/>
      <c r="H66" s="1068"/>
      <c r="I66" s="1068"/>
      <c r="J66" s="1068"/>
      <c r="K66" s="1068"/>
      <c r="L66" s="1068"/>
      <c r="M66" s="1068"/>
      <c r="N66" s="1068"/>
      <c r="O66" s="1068"/>
      <c r="P66" s="1069"/>
      <c r="Q66" s="1073" t="s">
        <v>411</v>
      </c>
      <c r="R66" s="1074"/>
      <c r="S66" s="1074"/>
      <c r="T66" s="1074"/>
      <c r="U66" s="1075"/>
      <c r="V66" s="1073" t="s">
        <v>412</v>
      </c>
      <c r="W66" s="1074"/>
      <c r="X66" s="1074"/>
      <c r="Y66" s="1074"/>
      <c r="Z66" s="1075"/>
      <c r="AA66" s="1073" t="s">
        <v>390</v>
      </c>
      <c r="AB66" s="1074"/>
      <c r="AC66" s="1074"/>
      <c r="AD66" s="1074"/>
      <c r="AE66" s="1075"/>
      <c r="AF66" s="1079" t="s">
        <v>413</v>
      </c>
      <c r="AG66" s="1080"/>
      <c r="AH66" s="1080"/>
      <c r="AI66" s="1080"/>
      <c r="AJ66" s="1081"/>
      <c r="AK66" s="1073" t="s">
        <v>414</v>
      </c>
      <c r="AL66" s="1068"/>
      <c r="AM66" s="1068"/>
      <c r="AN66" s="1068"/>
      <c r="AO66" s="1069"/>
      <c r="AP66" s="1073" t="s">
        <v>415</v>
      </c>
      <c r="AQ66" s="1074"/>
      <c r="AR66" s="1074"/>
      <c r="AS66" s="1074"/>
      <c r="AT66" s="1075"/>
      <c r="AU66" s="1073" t="s">
        <v>416</v>
      </c>
      <c r="AV66" s="1074"/>
      <c r="AW66" s="1074"/>
      <c r="AX66" s="1074"/>
      <c r="AY66" s="1075"/>
      <c r="AZ66" s="1073" t="s">
        <v>372</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7" t="s">
        <v>575</v>
      </c>
      <c r="C68" s="1058"/>
      <c r="D68" s="1058"/>
      <c r="E68" s="1058"/>
      <c r="F68" s="1058"/>
      <c r="G68" s="1058"/>
      <c r="H68" s="1058"/>
      <c r="I68" s="1058"/>
      <c r="J68" s="1058"/>
      <c r="K68" s="1058"/>
      <c r="L68" s="1058"/>
      <c r="M68" s="1058"/>
      <c r="N68" s="1058"/>
      <c r="O68" s="1058"/>
      <c r="P68" s="1059"/>
      <c r="Q68" s="1060">
        <v>6026</v>
      </c>
      <c r="R68" s="1054"/>
      <c r="S68" s="1054"/>
      <c r="T68" s="1054"/>
      <c r="U68" s="1054"/>
      <c r="V68" s="1054">
        <v>5972</v>
      </c>
      <c r="W68" s="1054"/>
      <c r="X68" s="1054"/>
      <c r="Y68" s="1054"/>
      <c r="Z68" s="1054"/>
      <c r="AA68" s="1054">
        <v>54</v>
      </c>
      <c r="AB68" s="1054"/>
      <c r="AC68" s="1054"/>
      <c r="AD68" s="1054"/>
      <c r="AE68" s="1054"/>
      <c r="AF68" s="1054">
        <v>54</v>
      </c>
      <c r="AG68" s="1054"/>
      <c r="AH68" s="1054"/>
      <c r="AI68" s="1054"/>
      <c r="AJ68" s="1054"/>
      <c r="AK68" s="1054" t="s">
        <v>516</v>
      </c>
      <c r="AL68" s="1054"/>
      <c r="AM68" s="1054"/>
      <c r="AN68" s="1054"/>
      <c r="AO68" s="1054"/>
      <c r="AP68" s="1054">
        <v>4370</v>
      </c>
      <c r="AQ68" s="1054"/>
      <c r="AR68" s="1054"/>
      <c r="AS68" s="1054"/>
      <c r="AT68" s="1054"/>
      <c r="AU68" s="1054">
        <v>676</v>
      </c>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581</v>
      </c>
      <c r="C69" s="1044"/>
      <c r="D69" s="1044"/>
      <c r="E69" s="1044"/>
      <c r="F69" s="1044"/>
      <c r="G69" s="1044"/>
      <c r="H69" s="1044"/>
      <c r="I69" s="1044"/>
      <c r="J69" s="1044"/>
      <c r="K69" s="1044"/>
      <c r="L69" s="1044"/>
      <c r="M69" s="1044"/>
      <c r="N69" s="1044"/>
      <c r="O69" s="1044"/>
      <c r="P69" s="1045"/>
      <c r="Q69" s="1046">
        <v>514</v>
      </c>
      <c r="R69" s="1040"/>
      <c r="S69" s="1040"/>
      <c r="T69" s="1040"/>
      <c r="U69" s="1040"/>
      <c r="V69" s="1040">
        <v>494</v>
      </c>
      <c r="W69" s="1040"/>
      <c r="X69" s="1040"/>
      <c r="Y69" s="1040"/>
      <c r="Z69" s="1040"/>
      <c r="AA69" s="1040">
        <v>20</v>
      </c>
      <c r="AB69" s="1040"/>
      <c r="AC69" s="1040"/>
      <c r="AD69" s="1040"/>
      <c r="AE69" s="1040"/>
      <c r="AF69" s="1040">
        <v>20</v>
      </c>
      <c r="AG69" s="1040"/>
      <c r="AH69" s="1040"/>
      <c r="AI69" s="1040"/>
      <c r="AJ69" s="1040"/>
      <c r="AK69" s="1040">
        <v>6</v>
      </c>
      <c r="AL69" s="1040"/>
      <c r="AM69" s="1040"/>
      <c r="AN69" s="1040"/>
      <c r="AO69" s="1040"/>
      <c r="AP69" s="1040" t="s">
        <v>516</v>
      </c>
      <c r="AQ69" s="1040"/>
      <c r="AR69" s="1040"/>
      <c r="AS69" s="1040"/>
      <c r="AT69" s="1040"/>
      <c r="AU69" s="1040" t="s">
        <v>516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582</v>
      </c>
      <c r="C70" s="1044"/>
      <c r="D70" s="1044"/>
      <c r="E70" s="1044"/>
      <c r="F70" s="1044"/>
      <c r="G70" s="1044"/>
      <c r="H70" s="1044"/>
      <c r="I70" s="1044"/>
      <c r="J70" s="1044"/>
      <c r="K70" s="1044"/>
      <c r="L70" s="1044"/>
      <c r="M70" s="1044"/>
      <c r="N70" s="1044"/>
      <c r="O70" s="1044"/>
      <c r="P70" s="1045"/>
      <c r="Q70" s="1046">
        <v>6470</v>
      </c>
      <c r="R70" s="1040"/>
      <c r="S70" s="1040"/>
      <c r="T70" s="1040"/>
      <c r="U70" s="1040"/>
      <c r="V70" s="1040">
        <v>6380</v>
      </c>
      <c r="W70" s="1040"/>
      <c r="X70" s="1040"/>
      <c r="Y70" s="1040"/>
      <c r="Z70" s="1040"/>
      <c r="AA70" s="1040">
        <v>90</v>
      </c>
      <c r="AB70" s="1040"/>
      <c r="AC70" s="1040"/>
      <c r="AD70" s="1040"/>
      <c r="AE70" s="1040"/>
      <c r="AF70" s="1040">
        <v>90</v>
      </c>
      <c r="AG70" s="1040"/>
      <c r="AH70" s="1040"/>
      <c r="AI70" s="1040"/>
      <c r="AJ70" s="1040"/>
      <c r="AK70" s="1040">
        <v>40</v>
      </c>
      <c r="AL70" s="1040"/>
      <c r="AM70" s="1040"/>
      <c r="AN70" s="1040"/>
      <c r="AO70" s="1040"/>
      <c r="AP70" s="1040" t="s">
        <v>516</v>
      </c>
      <c r="AQ70" s="1040"/>
      <c r="AR70" s="1040"/>
      <c r="AS70" s="1040"/>
      <c r="AT70" s="1040"/>
      <c r="AU70" s="1040" t="s">
        <v>516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577</v>
      </c>
      <c r="C71" s="1044"/>
      <c r="D71" s="1044"/>
      <c r="E71" s="1044"/>
      <c r="F71" s="1044"/>
      <c r="G71" s="1044"/>
      <c r="H71" s="1044"/>
      <c r="I71" s="1044"/>
      <c r="J71" s="1044"/>
      <c r="K71" s="1044"/>
      <c r="L71" s="1044"/>
      <c r="M71" s="1044"/>
      <c r="N71" s="1044"/>
      <c r="O71" s="1044"/>
      <c r="P71" s="1045"/>
      <c r="Q71" s="1047">
        <v>11183</v>
      </c>
      <c r="R71" s="1048"/>
      <c r="S71" s="1048"/>
      <c r="T71" s="1048"/>
      <c r="U71" s="1049"/>
      <c r="V71" s="1050">
        <v>10814</v>
      </c>
      <c r="W71" s="1048"/>
      <c r="X71" s="1048"/>
      <c r="Y71" s="1048"/>
      <c r="Z71" s="1049"/>
      <c r="AA71" s="1050">
        <v>369</v>
      </c>
      <c r="AB71" s="1048"/>
      <c r="AC71" s="1048"/>
      <c r="AD71" s="1048"/>
      <c r="AE71" s="1049"/>
      <c r="AF71" s="1050">
        <v>369</v>
      </c>
      <c r="AG71" s="1048"/>
      <c r="AH71" s="1048"/>
      <c r="AI71" s="1048"/>
      <c r="AJ71" s="1049"/>
      <c r="AK71" s="1050">
        <v>86</v>
      </c>
      <c r="AL71" s="1048"/>
      <c r="AM71" s="1048"/>
      <c r="AN71" s="1048"/>
      <c r="AO71" s="1049"/>
      <c r="AP71" s="1050" t="s">
        <v>516</v>
      </c>
      <c r="AQ71" s="1048"/>
      <c r="AR71" s="1048"/>
      <c r="AS71" s="1048"/>
      <c r="AT71" s="1049"/>
      <c r="AU71" s="1050" t="s">
        <v>516</v>
      </c>
      <c r="AV71" s="1048"/>
      <c r="AW71" s="1048"/>
      <c r="AX71" s="1048"/>
      <c r="AY71" s="1049"/>
      <c r="AZ71" s="1051"/>
      <c r="BA71" s="1052"/>
      <c r="BB71" s="1052"/>
      <c r="BC71" s="1052"/>
      <c r="BD71" s="1053"/>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578</v>
      </c>
      <c r="C72" s="1044"/>
      <c r="D72" s="1044"/>
      <c r="E72" s="1044"/>
      <c r="F72" s="1044"/>
      <c r="G72" s="1044"/>
      <c r="H72" s="1044"/>
      <c r="I72" s="1044"/>
      <c r="J72" s="1044"/>
      <c r="K72" s="1044"/>
      <c r="L72" s="1044"/>
      <c r="M72" s="1044"/>
      <c r="N72" s="1044"/>
      <c r="O72" s="1044"/>
      <c r="P72" s="1045"/>
      <c r="Q72" s="1047">
        <v>112</v>
      </c>
      <c r="R72" s="1048"/>
      <c r="S72" s="1048"/>
      <c r="T72" s="1048"/>
      <c r="U72" s="1049"/>
      <c r="V72" s="1050">
        <v>103</v>
      </c>
      <c r="W72" s="1048"/>
      <c r="X72" s="1048"/>
      <c r="Y72" s="1048"/>
      <c r="Z72" s="1049"/>
      <c r="AA72" s="1050">
        <v>9</v>
      </c>
      <c r="AB72" s="1048"/>
      <c r="AC72" s="1048"/>
      <c r="AD72" s="1048"/>
      <c r="AE72" s="1049"/>
      <c r="AF72" s="1050">
        <v>9</v>
      </c>
      <c r="AG72" s="1048"/>
      <c r="AH72" s="1048"/>
      <c r="AI72" s="1048"/>
      <c r="AJ72" s="1049"/>
      <c r="AK72" s="1050">
        <v>10</v>
      </c>
      <c r="AL72" s="1048"/>
      <c r="AM72" s="1048"/>
      <c r="AN72" s="1048"/>
      <c r="AO72" s="1049"/>
      <c r="AP72" s="1050" t="s">
        <v>516</v>
      </c>
      <c r="AQ72" s="1048"/>
      <c r="AR72" s="1048"/>
      <c r="AS72" s="1048"/>
      <c r="AT72" s="1049"/>
      <c r="AU72" s="1050" t="s">
        <v>516</v>
      </c>
      <c r="AV72" s="1048"/>
      <c r="AW72" s="1048"/>
      <c r="AX72" s="1048"/>
      <c r="AY72" s="1049"/>
      <c r="AZ72" s="1051"/>
      <c r="BA72" s="1052"/>
      <c r="BB72" s="1052"/>
      <c r="BC72" s="1052"/>
      <c r="BD72" s="1053"/>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579</v>
      </c>
      <c r="C73" s="1044"/>
      <c r="D73" s="1044"/>
      <c r="E73" s="1044"/>
      <c r="F73" s="1044"/>
      <c r="G73" s="1044"/>
      <c r="H73" s="1044"/>
      <c r="I73" s="1044"/>
      <c r="J73" s="1044"/>
      <c r="K73" s="1044"/>
      <c r="L73" s="1044"/>
      <c r="M73" s="1044"/>
      <c r="N73" s="1044"/>
      <c r="O73" s="1044"/>
      <c r="P73" s="1045"/>
      <c r="Q73" s="1047">
        <v>199</v>
      </c>
      <c r="R73" s="1048"/>
      <c r="S73" s="1048"/>
      <c r="T73" s="1048"/>
      <c r="U73" s="1049"/>
      <c r="V73" s="1050">
        <v>191</v>
      </c>
      <c r="W73" s="1048"/>
      <c r="X73" s="1048"/>
      <c r="Y73" s="1048"/>
      <c r="Z73" s="1049"/>
      <c r="AA73" s="1050">
        <v>8</v>
      </c>
      <c r="AB73" s="1048"/>
      <c r="AC73" s="1048"/>
      <c r="AD73" s="1048"/>
      <c r="AE73" s="1049"/>
      <c r="AF73" s="1050">
        <v>8</v>
      </c>
      <c r="AG73" s="1048"/>
      <c r="AH73" s="1048"/>
      <c r="AI73" s="1048"/>
      <c r="AJ73" s="1049"/>
      <c r="AK73" s="1050">
        <v>5</v>
      </c>
      <c r="AL73" s="1048"/>
      <c r="AM73" s="1048"/>
      <c r="AN73" s="1048"/>
      <c r="AO73" s="1049"/>
      <c r="AP73" s="1050" t="s">
        <v>516</v>
      </c>
      <c r="AQ73" s="1048"/>
      <c r="AR73" s="1048"/>
      <c r="AS73" s="1048"/>
      <c r="AT73" s="1049"/>
      <c r="AU73" s="1050" t="s">
        <v>516</v>
      </c>
      <c r="AV73" s="1048"/>
      <c r="AW73" s="1048"/>
      <c r="AX73" s="1048"/>
      <c r="AY73" s="1049"/>
      <c r="AZ73" s="1051"/>
      <c r="BA73" s="1052"/>
      <c r="BB73" s="1052"/>
      <c r="BC73" s="1052"/>
      <c r="BD73" s="1053"/>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580</v>
      </c>
      <c r="C74" s="1044"/>
      <c r="D74" s="1044"/>
      <c r="E74" s="1044"/>
      <c r="F74" s="1044"/>
      <c r="G74" s="1044"/>
      <c r="H74" s="1044"/>
      <c r="I74" s="1044"/>
      <c r="J74" s="1044"/>
      <c r="K74" s="1044"/>
      <c r="L74" s="1044"/>
      <c r="M74" s="1044"/>
      <c r="N74" s="1044"/>
      <c r="O74" s="1044"/>
      <c r="P74" s="1045"/>
      <c r="Q74" s="1047">
        <v>161104</v>
      </c>
      <c r="R74" s="1048"/>
      <c r="S74" s="1048"/>
      <c r="T74" s="1048"/>
      <c r="U74" s="1049"/>
      <c r="V74" s="1050">
        <v>157230</v>
      </c>
      <c r="W74" s="1048"/>
      <c r="X74" s="1048"/>
      <c r="Y74" s="1048"/>
      <c r="Z74" s="1049"/>
      <c r="AA74" s="1050">
        <v>3875</v>
      </c>
      <c r="AB74" s="1048"/>
      <c r="AC74" s="1048"/>
      <c r="AD74" s="1048"/>
      <c r="AE74" s="1049"/>
      <c r="AF74" s="1050">
        <v>3875</v>
      </c>
      <c r="AG74" s="1048"/>
      <c r="AH74" s="1048"/>
      <c r="AI74" s="1048"/>
      <c r="AJ74" s="1049"/>
      <c r="AK74" s="1050" t="s">
        <v>516</v>
      </c>
      <c r="AL74" s="1048"/>
      <c r="AM74" s="1048"/>
      <c r="AN74" s="1048"/>
      <c r="AO74" s="1049"/>
      <c r="AP74" s="1050" t="s">
        <v>516</v>
      </c>
      <c r="AQ74" s="1048"/>
      <c r="AR74" s="1048"/>
      <c r="AS74" s="1048"/>
      <c r="AT74" s="1049"/>
      <c r="AU74" s="1050" t="s">
        <v>516</v>
      </c>
      <c r="AV74" s="1048"/>
      <c r="AW74" s="1048"/>
      <c r="AX74" s="1048"/>
      <c r="AY74" s="1049"/>
      <c r="AZ74" s="1051"/>
      <c r="BA74" s="1052"/>
      <c r="BB74" s="1052"/>
      <c r="BC74" s="1052"/>
      <c r="BD74" s="1053"/>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426</v>
      </c>
      <c r="AB109" s="963"/>
      <c r="AC109" s="963"/>
      <c r="AD109" s="963"/>
      <c r="AE109" s="964"/>
      <c r="AF109" s="965" t="s">
        <v>304</v>
      </c>
      <c r="AG109" s="963"/>
      <c r="AH109" s="963"/>
      <c r="AI109" s="963"/>
      <c r="AJ109" s="964"/>
      <c r="AK109" s="965" t="s">
        <v>303</v>
      </c>
      <c r="AL109" s="963"/>
      <c r="AM109" s="963"/>
      <c r="AN109" s="963"/>
      <c r="AO109" s="964"/>
      <c r="AP109" s="965" t="s">
        <v>427</v>
      </c>
      <c r="AQ109" s="963"/>
      <c r="AR109" s="963"/>
      <c r="AS109" s="963"/>
      <c r="AT109" s="994"/>
      <c r="AU109" s="962" t="s">
        <v>425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426</v>
      </c>
      <c r="BR109" s="963"/>
      <c r="BS109" s="963"/>
      <c r="BT109" s="963"/>
      <c r="BU109" s="964"/>
      <c r="BV109" s="965" t="s">
        <v>304</v>
      </c>
      <c r="BW109" s="963"/>
      <c r="BX109" s="963"/>
      <c r="BY109" s="963"/>
      <c r="BZ109" s="964"/>
      <c r="CA109" s="965" t="s">
        <v>303</v>
      </c>
      <c r="CB109" s="963"/>
      <c r="CC109" s="963"/>
      <c r="CD109" s="963"/>
      <c r="CE109" s="964"/>
      <c r="CF109" s="1001" t="s">
        <v>427</v>
      </c>
      <c r="CG109" s="1001"/>
      <c r="CH109" s="1001"/>
      <c r="CI109" s="1001"/>
      <c r="CJ109" s="1001"/>
      <c r="CK109" s="965"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426</v>
      </c>
      <c r="DH109" s="963"/>
      <c r="DI109" s="963"/>
      <c r="DJ109" s="963"/>
      <c r="DK109" s="964"/>
      <c r="DL109" s="965" t="s">
        <v>304</v>
      </c>
      <c r="DM109" s="963"/>
      <c r="DN109" s="963"/>
      <c r="DO109" s="963"/>
      <c r="DP109" s="964"/>
      <c r="DQ109" s="965" t="s">
        <v>303</v>
      </c>
      <c r="DR109" s="963"/>
      <c r="DS109" s="963"/>
      <c r="DT109" s="963"/>
      <c r="DU109" s="964"/>
      <c r="DV109" s="965" t="s">
        <v>427</v>
      </c>
      <c r="DW109" s="963"/>
      <c r="DX109" s="963"/>
      <c r="DY109" s="963"/>
      <c r="DZ109" s="994"/>
    </row>
    <row r="110" spans="1:131" s="226" customFormat="1" ht="26.25" customHeight="1">
      <c r="A110" s="865" t="s">
        <v>429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2588925</v>
      </c>
      <c r="AB110" s="956"/>
      <c r="AC110" s="956"/>
      <c r="AD110" s="956"/>
      <c r="AE110" s="957"/>
      <c r="AF110" s="958">
        <v>2798997</v>
      </c>
      <c r="AG110" s="956"/>
      <c r="AH110" s="956"/>
      <c r="AI110" s="956"/>
      <c r="AJ110" s="957"/>
      <c r="AK110" s="958">
        <v>2867281</v>
      </c>
      <c r="AL110" s="956"/>
      <c r="AM110" s="956"/>
      <c r="AN110" s="956"/>
      <c r="AO110" s="957"/>
      <c r="AP110" s="959">
        <v>30.4</v>
      </c>
      <c r="AQ110" s="960"/>
      <c r="AR110" s="960"/>
      <c r="AS110" s="960"/>
      <c r="AT110" s="961"/>
      <c r="AU110" s="995" t="s">
        <v>67</v>
      </c>
      <c r="AV110" s="996"/>
      <c r="AW110" s="996"/>
      <c r="AX110" s="996"/>
      <c r="AY110" s="996"/>
      <c r="AZ110" s="921" t="s">
        <v>430</v>
      </c>
      <c r="BA110" s="866"/>
      <c r="BB110" s="866"/>
      <c r="BC110" s="866"/>
      <c r="BD110" s="866"/>
      <c r="BE110" s="866"/>
      <c r="BF110" s="866"/>
      <c r="BG110" s="866"/>
      <c r="BH110" s="866"/>
      <c r="BI110" s="866"/>
      <c r="BJ110" s="866"/>
      <c r="BK110" s="866"/>
      <c r="BL110" s="866"/>
      <c r="BM110" s="866"/>
      <c r="BN110" s="866"/>
      <c r="BO110" s="866"/>
      <c r="BP110" s="867"/>
      <c r="BQ110" s="922">
        <v>18584048</v>
      </c>
      <c r="BR110" s="903"/>
      <c r="BS110" s="903"/>
      <c r="BT110" s="903"/>
      <c r="BU110" s="903"/>
      <c r="BV110" s="903">
        <v>17843343</v>
      </c>
      <c r="BW110" s="903"/>
      <c r="BX110" s="903"/>
      <c r="BY110" s="903"/>
      <c r="BZ110" s="903"/>
      <c r="CA110" s="903">
        <v>17409269</v>
      </c>
      <c r="CB110" s="903"/>
      <c r="CC110" s="903"/>
      <c r="CD110" s="903"/>
      <c r="CE110" s="903"/>
      <c r="CF110" s="927">
        <v>184.7</v>
      </c>
      <c r="CG110" s="928"/>
      <c r="CH110" s="928"/>
      <c r="CI110" s="928"/>
      <c r="CJ110" s="928"/>
      <c r="CK110" s="991" t="s">
        <v>431</v>
      </c>
      <c r="CL110" s="877"/>
      <c r="CM110" s="952" t="s">
        <v>432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170</v>
      </c>
      <c r="DH110" s="903"/>
      <c r="DI110" s="903"/>
      <c r="DJ110" s="903"/>
      <c r="DK110" s="903"/>
      <c r="DL110" s="903" t="s">
        <v>433</v>
      </c>
      <c r="DM110" s="903"/>
      <c r="DN110" s="903"/>
      <c r="DO110" s="903"/>
      <c r="DP110" s="903"/>
      <c r="DQ110" s="903" t="s">
        <v>170</v>
      </c>
      <c r="DR110" s="903"/>
      <c r="DS110" s="903"/>
      <c r="DT110" s="903"/>
      <c r="DU110" s="903"/>
      <c r="DV110" s="904" t="s">
        <v>433</v>
      </c>
      <c r="DW110" s="904"/>
      <c r="DX110" s="904"/>
      <c r="DY110" s="904"/>
      <c r="DZ110" s="905"/>
    </row>
    <row r="111" spans="1:131" s="226" customFormat="1" ht="26.25" customHeight="1">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170</v>
      </c>
      <c r="AB111" s="984"/>
      <c r="AC111" s="984"/>
      <c r="AD111" s="984"/>
      <c r="AE111" s="985"/>
      <c r="AF111" s="986" t="s">
        <v>170</v>
      </c>
      <c r="AG111" s="984"/>
      <c r="AH111" s="984"/>
      <c r="AI111" s="984"/>
      <c r="AJ111" s="985"/>
      <c r="AK111" s="986" t="s">
        <v>435</v>
      </c>
      <c r="AL111" s="984"/>
      <c r="AM111" s="984"/>
      <c r="AN111" s="984"/>
      <c r="AO111" s="985"/>
      <c r="AP111" s="987" t="s">
        <v>436</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44831</v>
      </c>
      <c r="BR111" s="875"/>
      <c r="BS111" s="875"/>
      <c r="BT111" s="875"/>
      <c r="BU111" s="875"/>
      <c r="BV111" s="875">
        <v>28408</v>
      </c>
      <c r="BW111" s="875"/>
      <c r="BX111" s="875"/>
      <c r="BY111" s="875"/>
      <c r="BZ111" s="875"/>
      <c r="CA111" s="875">
        <v>48564</v>
      </c>
      <c r="CB111" s="875"/>
      <c r="CC111" s="875"/>
      <c r="CD111" s="875"/>
      <c r="CE111" s="875"/>
      <c r="CF111" s="936">
        <v>0.5</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170</v>
      </c>
      <c r="DH111" s="875"/>
      <c r="DI111" s="875"/>
      <c r="DJ111" s="875"/>
      <c r="DK111" s="875"/>
      <c r="DL111" s="875" t="s">
        <v>170</v>
      </c>
      <c r="DM111" s="875"/>
      <c r="DN111" s="875"/>
      <c r="DO111" s="875"/>
      <c r="DP111" s="875"/>
      <c r="DQ111" s="875" t="s">
        <v>433</v>
      </c>
      <c r="DR111" s="875"/>
      <c r="DS111" s="875"/>
      <c r="DT111" s="875"/>
      <c r="DU111" s="875"/>
      <c r="DV111" s="852" t="s">
        <v>439</v>
      </c>
      <c r="DW111" s="852"/>
      <c r="DX111" s="852"/>
      <c r="DY111" s="852"/>
      <c r="DZ111" s="853"/>
    </row>
    <row r="112" spans="1:131" s="226" customFormat="1" ht="26.25" customHeight="1">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170</v>
      </c>
      <c r="AB112" s="838"/>
      <c r="AC112" s="838"/>
      <c r="AD112" s="838"/>
      <c r="AE112" s="839"/>
      <c r="AF112" s="840" t="s">
        <v>433</v>
      </c>
      <c r="AG112" s="838"/>
      <c r="AH112" s="838"/>
      <c r="AI112" s="838"/>
      <c r="AJ112" s="839"/>
      <c r="AK112" s="840" t="s">
        <v>439</v>
      </c>
      <c r="AL112" s="838"/>
      <c r="AM112" s="838"/>
      <c r="AN112" s="838"/>
      <c r="AO112" s="839"/>
      <c r="AP112" s="885" t="s">
        <v>170</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10614156</v>
      </c>
      <c r="BR112" s="875"/>
      <c r="BS112" s="875"/>
      <c r="BT112" s="875"/>
      <c r="BU112" s="875"/>
      <c r="BV112" s="875">
        <v>11436632</v>
      </c>
      <c r="BW112" s="875"/>
      <c r="BX112" s="875"/>
      <c r="BY112" s="875"/>
      <c r="BZ112" s="875"/>
      <c r="CA112" s="875">
        <v>10764864</v>
      </c>
      <c r="CB112" s="875"/>
      <c r="CC112" s="875"/>
      <c r="CD112" s="875"/>
      <c r="CE112" s="875"/>
      <c r="CF112" s="936">
        <v>114.2</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444</v>
      </c>
      <c r="DH112" s="875"/>
      <c r="DI112" s="875"/>
      <c r="DJ112" s="875"/>
      <c r="DK112" s="875"/>
      <c r="DL112" s="875" t="s">
        <v>170</v>
      </c>
      <c r="DM112" s="875"/>
      <c r="DN112" s="875"/>
      <c r="DO112" s="875"/>
      <c r="DP112" s="875"/>
      <c r="DQ112" s="875" t="s">
        <v>170</v>
      </c>
      <c r="DR112" s="875"/>
      <c r="DS112" s="875"/>
      <c r="DT112" s="875"/>
      <c r="DU112" s="875"/>
      <c r="DV112" s="852" t="s">
        <v>170</v>
      </c>
      <c r="DW112" s="852"/>
      <c r="DX112" s="852"/>
      <c r="DY112" s="852"/>
      <c r="DZ112" s="853"/>
    </row>
    <row r="113" spans="1:130" s="226" customFormat="1" ht="26.25" customHeight="1">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723523</v>
      </c>
      <c r="AB113" s="984"/>
      <c r="AC113" s="984"/>
      <c r="AD113" s="984"/>
      <c r="AE113" s="985"/>
      <c r="AF113" s="986">
        <v>893193</v>
      </c>
      <c r="AG113" s="984"/>
      <c r="AH113" s="984"/>
      <c r="AI113" s="984"/>
      <c r="AJ113" s="985"/>
      <c r="AK113" s="986">
        <v>893396</v>
      </c>
      <c r="AL113" s="984"/>
      <c r="AM113" s="984"/>
      <c r="AN113" s="984"/>
      <c r="AO113" s="985"/>
      <c r="AP113" s="987">
        <v>9.5</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584599</v>
      </c>
      <c r="BR113" s="875"/>
      <c r="BS113" s="875"/>
      <c r="BT113" s="875"/>
      <c r="BU113" s="875"/>
      <c r="BV113" s="875">
        <v>679760</v>
      </c>
      <c r="BW113" s="875"/>
      <c r="BX113" s="875"/>
      <c r="BY113" s="875"/>
      <c r="BZ113" s="875"/>
      <c r="CA113" s="875">
        <v>676218</v>
      </c>
      <c r="CB113" s="875"/>
      <c r="CC113" s="875"/>
      <c r="CD113" s="875"/>
      <c r="CE113" s="875"/>
      <c r="CF113" s="936">
        <v>7.2</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435</v>
      </c>
      <c r="DH113" s="838"/>
      <c r="DI113" s="838"/>
      <c r="DJ113" s="838"/>
      <c r="DK113" s="839"/>
      <c r="DL113" s="840" t="s">
        <v>170</v>
      </c>
      <c r="DM113" s="838"/>
      <c r="DN113" s="838"/>
      <c r="DO113" s="838"/>
      <c r="DP113" s="839"/>
      <c r="DQ113" s="840" t="s">
        <v>170</v>
      </c>
      <c r="DR113" s="838"/>
      <c r="DS113" s="838"/>
      <c r="DT113" s="838"/>
      <c r="DU113" s="839"/>
      <c r="DV113" s="885" t="s">
        <v>435</v>
      </c>
      <c r="DW113" s="886"/>
      <c r="DX113" s="886"/>
      <c r="DY113" s="886"/>
      <c r="DZ113" s="887"/>
    </row>
    <row r="114" spans="1:130" s="226" customFormat="1" ht="26.25" customHeight="1">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10695</v>
      </c>
      <c r="AB114" s="838"/>
      <c r="AC114" s="838"/>
      <c r="AD114" s="838"/>
      <c r="AE114" s="839"/>
      <c r="AF114" s="840">
        <v>18874</v>
      </c>
      <c r="AG114" s="838"/>
      <c r="AH114" s="838"/>
      <c r="AI114" s="838"/>
      <c r="AJ114" s="839"/>
      <c r="AK114" s="840">
        <v>45092</v>
      </c>
      <c r="AL114" s="838"/>
      <c r="AM114" s="838"/>
      <c r="AN114" s="838"/>
      <c r="AO114" s="839"/>
      <c r="AP114" s="885">
        <v>0.5</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2448435</v>
      </c>
      <c r="BR114" s="875"/>
      <c r="BS114" s="875"/>
      <c r="BT114" s="875"/>
      <c r="BU114" s="875"/>
      <c r="BV114" s="875">
        <v>2529356</v>
      </c>
      <c r="BW114" s="875"/>
      <c r="BX114" s="875"/>
      <c r="BY114" s="875"/>
      <c r="BZ114" s="875"/>
      <c r="CA114" s="875">
        <v>2466612</v>
      </c>
      <c r="CB114" s="875"/>
      <c r="CC114" s="875"/>
      <c r="CD114" s="875"/>
      <c r="CE114" s="875"/>
      <c r="CF114" s="936">
        <v>26.2</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170</v>
      </c>
      <c r="DH114" s="838"/>
      <c r="DI114" s="838"/>
      <c r="DJ114" s="838"/>
      <c r="DK114" s="839"/>
      <c r="DL114" s="840" t="s">
        <v>170</v>
      </c>
      <c r="DM114" s="838"/>
      <c r="DN114" s="838"/>
      <c r="DO114" s="838"/>
      <c r="DP114" s="839"/>
      <c r="DQ114" s="840" t="s">
        <v>170</v>
      </c>
      <c r="DR114" s="838"/>
      <c r="DS114" s="838"/>
      <c r="DT114" s="838"/>
      <c r="DU114" s="839"/>
      <c r="DV114" s="885" t="s">
        <v>170</v>
      </c>
      <c r="DW114" s="886"/>
      <c r="DX114" s="886"/>
      <c r="DY114" s="886"/>
      <c r="DZ114" s="887"/>
    </row>
    <row r="115" spans="1:130" s="226" customFormat="1" ht="26.25" customHeight="1">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34049</v>
      </c>
      <c r="AB115" s="984"/>
      <c r="AC115" s="984"/>
      <c r="AD115" s="984"/>
      <c r="AE115" s="985"/>
      <c r="AF115" s="986">
        <v>30297</v>
      </c>
      <c r="AG115" s="984"/>
      <c r="AH115" s="984"/>
      <c r="AI115" s="984"/>
      <c r="AJ115" s="985"/>
      <c r="AK115" s="986">
        <v>29093</v>
      </c>
      <c r="AL115" s="984"/>
      <c r="AM115" s="984"/>
      <c r="AN115" s="984"/>
      <c r="AO115" s="985"/>
      <c r="AP115" s="987">
        <v>0.3</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t="s">
        <v>170</v>
      </c>
      <c r="BR115" s="875"/>
      <c r="BS115" s="875"/>
      <c r="BT115" s="875"/>
      <c r="BU115" s="875"/>
      <c r="BV115" s="875" t="s">
        <v>170</v>
      </c>
      <c r="BW115" s="875"/>
      <c r="BX115" s="875"/>
      <c r="BY115" s="875"/>
      <c r="BZ115" s="875"/>
      <c r="CA115" s="875" t="s">
        <v>433</v>
      </c>
      <c r="CB115" s="875"/>
      <c r="CC115" s="875"/>
      <c r="CD115" s="875"/>
      <c r="CE115" s="875"/>
      <c r="CF115" s="936" t="s">
        <v>170</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170</v>
      </c>
      <c r="DH115" s="838"/>
      <c r="DI115" s="838"/>
      <c r="DJ115" s="838"/>
      <c r="DK115" s="839"/>
      <c r="DL115" s="840" t="s">
        <v>436</v>
      </c>
      <c r="DM115" s="838"/>
      <c r="DN115" s="838"/>
      <c r="DO115" s="838"/>
      <c r="DP115" s="839"/>
      <c r="DQ115" s="840" t="s">
        <v>170</v>
      </c>
      <c r="DR115" s="838"/>
      <c r="DS115" s="838"/>
      <c r="DT115" s="838"/>
      <c r="DU115" s="839"/>
      <c r="DV115" s="885" t="s">
        <v>435</v>
      </c>
      <c r="DW115" s="886"/>
      <c r="DX115" s="886"/>
      <c r="DY115" s="886"/>
      <c r="DZ115" s="887"/>
    </row>
    <row r="116" spans="1:130" s="226" customFormat="1" ht="26.25" customHeight="1">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436</v>
      </c>
      <c r="AB116" s="838"/>
      <c r="AC116" s="838"/>
      <c r="AD116" s="838"/>
      <c r="AE116" s="839"/>
      <c r="AF116" s="840" t="s">
        <v>435</v>
      </c>
      <c r="AG116" s="838"/>
      <c r="AH116" s="838"/>
      <c r="AI116" s="838"/>
      <c r="AJ116" s="839"/>
      <c r="AK116" s="840" t="s">
        <v>433</v>
      </c>
      <c r="AL116" s="838"/>
      <c r="AM116" s="838"/>
      <c r="AN116" s="838"/>
      <c r="AO116" s="839"/>
      <c r="AP116" s="885" t="s">
        <v>433</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170</v>
      </c>
      <c r="BR116" s="875"/>
      <c r="BS116" s="875"/>
      <c r="BT116" s="875"/>
      <c r="BU116" s="875"/>
      <c r="BV116" s="875" t="s">
        <v>170</v>
      </c>
      <c r="BW116" s="875"/>
      <c r="BX116" s="875"/>
      <c r="BY116" s="875"/>
      <c r="BZ116" s="875"/>
      <c r="CA116" s="875" t="s">
        <v>436</v>
      </c>
      <c r="CB116" s="875"/>
      <c r="CC116" s="875"/>
      <c r="CD116" s="875"/>
      <c r="CE116" s="875"/>
      <c r="CF116" s="936" t="s">
        <v>456</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170</v>
      </c>
      <c r="DH116" s="838"/>
      <c r="DI116" s="838"/>
      <c r="DJ116" s="838"/>
      <c r="DK116" s="839"/>
      <c r="DL116" s="840" t="s">
        <v>435</v>
      </c>
      <c r="DM116" s="838"/>
      <c r="DN116" s="838"/>
      <c r="DO116" s="838"/>
      <c r="DP116" s="839"/>
      <c r="DQ116" s="840" t="s">
        <v>170</v>
      </c>
      <c r="DR116" s="838"/>
      <c r="DS116" s="838"/>
      <c r="DT116" s="838"/>
      <c r="DU116" s="839"/>
      <c r="DV116" s="885" t="s">
        <v>436</v>
      </c>
      <c r="DW116" s="886"/>
      <c r="DX116" s="886"/>
      <c r="DY116" s="886"/>
      <c r="DZ116" s="887"/>
    </row>
    <row r="117" spans="1:130" s="226" customFormat="1" ht="26.25" customHeight="1">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3357192</v>
      </c>
      <c r="AB117" s="970"/>
      <c r="AC117" s="970"/>
      <c r="AD117" s="970"/>
      <c r="AE117" s="971"/>
      <c r="AF117" s="972">
        <v>3741361</v>
      </c>
      <c r="AG117" s="970"/>
      <c r="AH117" s="970"/>
      <c r="AI117" s="970"/>
      <c r="AJ117" s="971"/>
      <c r="AK117" s="972">
        <v>3834862</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435</v>
      </c>
      <c r="BR117" s="875"/>
      <c r="BS117" s="875"/>
      <c r="BT117" s="875"/>
      <c r="BU117" s="875"/>
      <c r="BV117" s="875" t="s">
        <v>435</v>
      </c>
      <c r="BW117" s="875"/>
      <c r="BX117" s="875"/>
      <c r="BY117" s="875"/>
      <c r="BZ117" s="875"/>
      <c r="CA117" s="875" t="s">
        <v>460</v>
      </c>
      <c r="CB117" s="875"/>
      <c r="CC117" s="875"/>
      <c r="CD117" s="875"/>
      <c r="CE117" s="875"/>
      <c r="CF117" s="936" t="s">
        <v>460</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170</v>
      </c>
      <c r="DH117" s="838"/>
      <c r="DI117" s="838"/>
      <c r="DJ117" s="838"/>
      <c r="DK117" s="839"/>
      <c r="DL117" s="840" t="s">
        <v>170</v>
      </c>
      <c r="DM117" s="838"/>
      <c r="DN117" s="838"/>
      <c r="DO117" s="838"/>
      <c r="DP117" s="839"/>
      <c r="DQ117" s="840" t="s">
        <v>170</v>
      </c>
      <c r="DR117" s="838"/>
      <c r="DS117" s="838"/>
      <c r="DT117" s="838"/>
      <c r="DU117" s="839"/>
      <c r="DV117" s="885" t="s">
        <v>456</v>
      </c>
      <c r="DW117" s="886"/>
      <c r="DX117" s="886"/>
      <c r="DY117" s="886"/>
      <c r="DZ117" s="887"/>
    </row>
    <row r="118" spans="1:130" s="226" customFormat="1" ht="26.25" customHeight="1">
      <c r="A118" s="96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426</v>
      </c>
      <c r="AB118" s="963"/>
      <c r="AC118" s="963"/>
      <c r="AD118" s="963"/>
      <c r="AE118" s="964"/>
      <c r="AF118" s="965" t="s">
        <v>304</v>
      </c>
      <c r="AG118" s="963"/>
      <c r="AH118" s="963"/>
      <c r="AI118" s="963"/>
      <c r="AJ118" s="964"/>
      <c r="AK118" s="965" t="s">
        <v>303</v>
      </c>
      <c r="AL118" s="963"/>
      <c r="AM118" s="963"/>
      <c r="AN118" s="963"/>
      <c r="AO118" s="964"/>
      <c r="AP118" s="966" t="s">
        <v>427</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456</v>
      </c>
      <c r="BR118" s="906"/>
      <c r="BS118" s="906"/>
      <c r="BT118" s="906"/>
      <c r="BU118" s="906"/>
      <c r="BV118" s="906" t="s">
        <v>456</v>
      </c>
      <c r="BW118" s="906"/>
      <c r="BX118" s="906"/>
      <c r="BY118" s="906"/>
      <c r="BZ118" s="906"/>
      <c r="CA118" s="906" t="s">
        <v>435</v>
      </c>
      <c r="CB118" s="906"/>
      <c r="CC118" s="906"/>
      <c r="CD118" s="906"/>
      <c r="CE118" s="906"/>
      <c r="CF118" s="936" t="s">
        <v>170</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170</v>
      </c>
      <c r="DH118" s="838"/>
      <c r="DI118" s="838"/>
      <c r="DJ118" s="838"/>
      <c r="DK118" s="839"/>
      <c r="DL118" s="840" t="s">
        <v>170</v>
      </c>
      <c r="DM118" s="838"/>
      <c r="DN118" s="838"/>
      <c r="DO118" s="838"/>
      <c r="DP118" s="839"/>
      <c r="DQ118" s="840" t="s">
        <v>170</v>
      </c>
      <c r="DR118" s="838"/>
      <c r="DS118" s="838"/>
      <c r="DT118" s="838"/>
      <c r="DU118" s="839"/>
      <c r="DV118" s="885" t="s">
        <v>170</v>
      </c>
      <c r="DW118" s="886"/>
      <c r="DX118" s="886"/>
      <c r="DY118" s="886"/>
      <c r="DZ118" s="887"/>
    </row>
    <row r="119" spans="1:130" s="226" customFormat="1" ht="26.25" customHeight="1">
      <c r="A119" s="876" t="s">
        <v>431</v>
      </c>
      <c r="B119" s="877"/>
      <c r="C119" s="952" t="s">
        <v>432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170</v>
      </c>
      <c r="AB119" s="956"/>
      <c r="AC119" s="956"/>
      <c r="AD119" s="956"/>
      <c r="AE119" s="957"/>
      <c r="AF119" s="958" t="s">
        <v>170</v>
      </c>
      <c r="AG119" s="956"/>
      <c r="AH119" s="956"/>
      <c r="AI119" s="956"/>
      <c r="AJ119" s="957"/>
      <c r="AK119" s="958" t="s">
        <v>170</v>
      </c>
      <c r="AL119" s="956"/>
      <c r="AM119" s="956"/>
      <c r="AN119" s="956"/>
      <c r="AO119" s="957"/>
      <c r="AP119" s="959" t="s">
        <v>456</v>
      </c>
      <c r="AQ119" s="960"/>
      <c r="AR119" s="960"/>
      <c r="AS119" s="960"/>
      <c r="AT119" s="961"/>
      <c r="AU119" s="999"/>
      <c r="AV119" s="1000"/>
      <c r="AW119" s="1000"/>
      <c r="AX119" s="1000"/>
      <c r="AY119" s="1000"/>
      <c r="AZ119" s="257" t="s">
        <v>185</v>
      </c>
      <c r="BA119" s="257"/>
      <c r="BB119" s="257"/>
      <c r="BC119" s="257"/>
      <c r="BD119" s="257"/>
      <c r="BE119" s="257"/>
      <c r="BF119" s="257"/>
      <c r="BG119" s="257"/>
      <c r="BH119" s="257"/>
      <c r="BI119" s="257"/>
      <c r="BJ119" s="257"/>
      <c r="BK119" s="257"/>
      <c r="BL119" s="257"/>
      <c r="BM119" s="257"/>
      <c r="BN119" s="257"/>
      <c r="BO119" s="938" t="s">
        <v>464</v>
      </c>
      <c r="BP119" s="939"/>
      <c r="BQ119" s="943">
        <v>32276069</v>
      </c>
      <c r="BR119" s="906"/>
      <c r="BS119" s="906"/>
      <c r="BT119" s="906"/>
      <c r="BU119" s="906"/>
      <c r="BV119" s="906">
        <v>32517499</v>
      </c>
      <c r="BW119" s="906"/>
      <c r="BX119" s="906"/>
      <c r="BY119" s="906"/>
      <c r="BZ119" s="906"/>
      <c r="CA119" s="906">
        <v>31365527</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44831</v>
      </c>
      <c r="DH119" s="821"/>
      <c r="DI119" s="821"/>
      <c r="DJ119" s="821"/>
      <c r="DK119" s="822"/>
      <c r="DL119" s="823">
        <v>28408</v>
      </c>
      <c r="DM119" s="821"/>
      <c r="DN119" s="821"/>
      <c r="DO119" s="821"/>
      <c r="DP119" s="822"/>
      <c r="DQ119" s="823">
        <v>48564</v>
      </c>
      <c r="DR119" s="821"/>
      <c r="DS119" s="821"/>
      <c r="DT119" s="821"/>
      <c r="DU119" s="822"/>
      <c r="DV119" s="909">
        <v>0.5</v>
      </c>
      <c r="DW119" s="910"/>
      <c r="DX119" s="910"/>
      <c r="DY119" s="910"/>
      <c r="DZ119" s="911"/>
    </row>
    <row r="120" spans="1:130" s="226" customFormat="1" ht="26.25" customHeight="1">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170</v>
      </c>
      <c r="AB120" s="838"/>
      <c r="AC120" s="838"/>
      <c r="AD120" s="838"/>
      <c r="AE120" s="839"/>
      <c r="AF120" s="840" t="s">
        <v>170</v>
      </c>
      <c r="AG120" s="838"/>
      <c r="AH120" s="838"/>
      <c r="AI120" s="838"/>
      <c r="AJ120" s="839"/>
      <c r="AK120" s="840" t="s">
        <v>456</v>
      </c>
      <c r="AL120" s="838"/>
      <c r="AM120" s="838"/>
      <c r="AN120" s="838"/>
      <c r="AO120" s="839"/>
      <c r="AP120" s="885" t="s">
        <v>170</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10381497</v>
      </c>
      <c r="BR120" s="903"/>
      <c r="BS120" s="903"/>
      <c r="BT120" s="903"/>
      <c r="BU120" s="903"/>
      <c r="BV120" s="903">
        <v>10185945</v>
      </c>
      <c r="BW120" s="903"/>
      <c r="BX120" s="903"/>
      <c r="BY120" s="903"/>
      <c r="BZ120" s="903"/>
      <c r="CA120" s="903">
        <v>9500747</v>
      </c>
      <c r="CB120" s="903"/>
      <c r="CC120" s="903"/>
      <c r="CD120" s="903"/>
      <c r="CE120" s="903"/>
      <c r="CF120" s="927">
        <v>100.8</v>
      </c>
      <c r="CG120" s="928"/>
      <c r="CH120" s="928"/>
      <c r="CI120" s="928"/>
      <c r="CJ120" s="928"/>
      <c r="CK120" s="929" t="s">
        <v>468</v>
      </c>
      <c r="CL120" s="913"/>
      <c r="CM120" s="913"/>
      <c r="CN120" s="913"/>
      <c r="CO120" s="914"/>
      <c r="CP120" s="933" t="s">
        <v>469</v>
      </c>
      <c r="CQ120" s="934"/>
      <c r="CR120" s="934"/>
      <c r="CS120" s="934"/>
      <c r="CT120" s="934"/>
      <c r="CU120" s="934"/>
      <c r="CV120" s="934"/>
      <c r="CW120" s="934"/>
      <c r="CX120" s="934"/>
      <c r="CY120" s="934"/>
      <c r="CZ120" s="934"/>
      <c r="DA120" s="934"/>
      <c r="DB120" s="934"/>
      <c r="DC120" s="934"/>
      <c r="DD120" s="934"/>
      <c r="DE120" s="934"/>
      <c r="DF120" s="935"/>
      <c r="DG120" s="922">
        <v>5415339</v>
      </c>
      <c r="DH120" s="903"/>
      <c r="DI120" s="903"/>
      <c r="DJ120" s="903"/>
      <c r="DK120" s="903"/>
      <c r="DL120" s="903">
        <v>5143143</v>
      </c>
      <c r="DM120" s="903"/>
      <c r="DN120" s="903"/>
      <c r="DO120" s="903"/>
      <c r="DP120" s="903"/>
      <c r="DQ120" s="903">
        <v>5036982</v>
      </c>
      <c r="DR120" s="903"/>
      <c r="DS120" s="903"/>
      <c r="DT120" s="903"/>
      <c r="DU120" s="903"/>
      <c r="DV120" s="904">
        <v>53.5</v>
      </c>
      <c r="DW120" s="904"/>
      <c r="DX120" s="904"/>
      <c r="DY120" s="904"/>
      <c r="DZ120" s="905"/>
    </row>
    <row r="121" spans="1:130" s="226" customFormat="1" ht="26.25" customHeight="1">
      <c r="A121" s="878"/>
      <c r="B121" s="879"/>
      <c r="C121" s="924" t="s">
        <v>470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170</v>
      </c>
      <c r="AB121" s="838"/>
      <c r="AC121" s="838"/>
      <c r="AD121" s="838"/>
      <c r="AE121" s="839"/>
      <c r="AF121" s="840" t="s">
        <v>435</v>
      </c>
      <c r="AG121" s="838"/>
      <c r="AH121" s="838"/>
      <c r="AI121" s="838"/>
      <c r="AJ121" s="839"/>
      <c r="AK121" s="840" t="s">
        <v>170</v>
      </c>
      <c r="AL121" s="838"/>
      <c r="AM121" s="838"/>
      <c r="AN121" s="838"/>
      <c r="AO121" s="839"/>
      <c r="AP121" s="885" t="s">
        <v>456</v>
      </c>
      <c r="AQ121" s="886"/>
      <c r="AR121" s="886"/>
      <c r="AS121" s="886"/>
      <c r="AT121" s="887"/>
      <c r="AU121" s="947"/>
      <c r="AV121" s="948"/>
      <c r="AW121" s="948"/>
      <c r="AX121" s="948"/>
      <c r="AY121" s="949"/>
      <c r="AZ121" s="873" t="s">
        <v>471</v>
      </c>
      <c r="BA121" s="808"/>
      <c r="BB121" s="808"/>
      <c r="BC121" s="808"/>
      <c r="BD121" s="808"/>
      <c r="BE121" s="808"/>
      <c r="BF121" s="808"/>
      <c r="BG121" s="808"/>
      <c r="BH121" s="808"/>
      <c r="BI121" s="808"/>
      <c r="BJ121" s="808"/>
      <c r="BK121" s="808"/>
      <c r="BL121" s="808"/>
      <c r="BM121" s="808"/>
      <c r="BN121" s="808"/>
      <c r="BO121" s="808"/>
      <c r="BP121" s="809"/>
      <c r="BQ121" s="874">
        <v>110447</v>
      </c>
      <c r="BR121" s="875"/>
      <c r="BS121" s="875"/>
      <c r="BT121" s="875"/>
      <c r="BU121" s="875"/>
      <c r="BV121" s="875">
        <v>69836</v>
      </c>
      <c r="BW121" s="875"/>
      <c r="BX121" s="875"/>
      <c r="BY121" s="875"/>
      <c r="BZ121" s="875"/>
      <c r="CA121" s="875">
        <v>57880</v>
      </c>
      <c r="CB121" s="875"/>
      <c r="CC121" s="875"/>
      <c r="CD121" s="875"/>
      <c r="CE121" s="875"/>
      <c r="CF121" s="936">
        <v>0.6</v>
      </c>
      <c r="CG121" s="937"/>
      <c r="CH121" s="937"/>
      <c r="CI121" s="937"/>
      <c r="CJ121" s="937"/>
      <c r="CK121" s="930"/>
      <c r="CL121" s="916"/>
      <c r="CM121" s="916"/>
      <c r="CN121" s="916"/>
      <c r="CO121" s="917"/>
      <c r="CP121" s="896" t="s">
        <v>472</v>
      </c>
      <c r="CQ121" s="897"/>
      <c r="CR121" s="897"/>
      <c r="CS121" s="897"/>
      <c r="CT121" s="897"/>
      <c r="CU121" s="897"/>
      <c r="CV121" s="897"/>
      <c r="CW121" s="897"/>
      <c r="CX121" s="897"/>
      <c r="CY121" s="897"/>
      <c r="CZ121" s="897"/>
      <c r="DA121" s="897"/>
      <c r="DB121" s="897"/>
      <c r="DC121" s="897"/>
      <c r="DD121" s="897"/>
      <c r="DE121" s="897"/>
      <c r="DF121" s="898"/>
      <c r="DG121" s="874">
        <v>3097369</v>
      </c>
      <c r="DH121" s="875"/>
      <c r="DI121" s="875"/>
      <c r="DJ121" s="875"/>
      <c r="DK121" s="875"/>
      <c r="DL121" s="875">
        <v>3859896</v>
      </c>
      <c r="DM121" s="875"/>
      <c r="DN121" s="875"/>
      <c r="DO121" s="875"/>
      <c r="DP121" s="875"/>
      <c r="DQ121" s="875">
        <v>3142034</v>
      </c>
      <c r="DR121" s="875"/>
      <c r="DS121" s="875"/>
      <c r="DT121" s="875"/>
      <c r="DU121" s="875"/>
      <c r="DV121" s="852">
        <v>33.299999999999997</v>
      </c>
      <c r="DW121" s="852"/>
      <c r="DX121" s="852"/>
      <c r="DY121" s="852"/>
      <c r="DZ121" s="853"/>
    </row>
    <row r="122" spans="1:130" s="226" customFormat="1" ht="26.25" customHeight="1">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170</v>
      </c>
      <c r="AB122" s="838"/>
      <c r="AC122" s="838"/>
      <c r="AD122" s="838"/>
      <c r="AE122" s="839"/>
      <c r="AF122" s="840" t="s">
        <v>433</v>
      </c>
      <c r="AG122" s="838"/>
      <c r="AH122" s="838"/>
      <c r="AI122" s="838"/>
      <c r="AJ122" s="839"/>
      <c r="AK122" s="840" t="s">
        <v>456</v>
      </c>
      <c r="AL122" s="838"/>
      <c r="AM122" s="838"/>
      <c r="AN122" s="838"/>
      <c r="AO122" s="839"/>
      <c r="AP122" s="885" t="s">
        <v>456</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22088758</v>
      </c>
      <c r="BR122" s="906"/>
      <c r="BS122" s="906"/>
      <c r="BT122" s="906"/>
      <c r="BU122" s="906"/>
      <c r="BV122" s="906">
        <v>21638564</v>
      </c>
      <c r="BW122" s="906"/>
      <c r="BX122" s="906"/>
      <c r="BY122" s="906"/>
      <c r="BZ122" s="906"/>
      <c r="CA122" s="906">
        <v>20995884</v>
      </c>
      <c r="CB122" s="906"/>
      <c r="CC122" s="906"/>
      <c r="CD122" s="906"/>
      <c r="CE122" s="906"/>
      <c r="CF122" s="907">
        <v>222.8</v>
      </c>
      <c r="CG122" s="908"/>
      <c r="CH122" s="908"/>
      <c r="CI122" s="908"/>
      <c r="CJ122" s="908"/>
      <c r="CK122" s="930"/>
      <c r="CL122" s="916"/>
      <c r="CM122" s="916"/>
      <c r="CN122" s="916"/>
      <c r="CO122" s="917"/>
      <c r="CP122" s="896" t="s">
        <v>474</v>
      </c>
      <c r="CQ122" s="897"/>
      <c r="CR122" s="897"/>
      <c r="CS122" s="897"/>
      <c r="CT122" s="897"/>
      <c r="CU122" s="897"/>
      <c r="CV122" s="897"/>
      <c r="CW122" s="897"/>
      <c r="CX122" s="897"/>
      <c r="CY122" s="897"/>
      <c r="CZ122" s="897"/>
      <c r="DA122" s="897"/>
      <c r="DB122" s="897"/>
      <c r="DC122" s="897"/>
      <c r="DD122" s="897"/>
      <c r="DE122" s="897"/>
      <c r="DF122" s="898"/>
      <c r="DG122" s="874">
        <v>1901182</v>
      </c>
      <c r="DH122" s="875"/>
      <c r="DI122" s="875"/>
      <c r="DJ122" s="875"/>
      <c r="DK122" s="875"/>
      <c r="DL122" s="875">
        <v>2098326</v>
      </c>
      <c r="DM122" s="875"/>
      <c r="DN122" s="875"/>
      <c r="DO122" s="875"/>
      <c r="DP122" s="875"/>
      <c r="DQ122" s="875">
        <v>2155381</v>
      </c>
      <c r="DR122" s="875"/>
      <c r="DS122" s="875"/>
      <c r="DT122" s="875"/>
      <c r="DU122" s="875"/>
      <c r="DV122" s="852">
        <v>22.9</v>
      </c>
      <c r="DW122" s="852"/>
      <c r="DX122" s="852"/>
      <c r="DY122" s="852"/>
      <c r="DZ122" s="853"/>
    </row>
    <row r="123" spans="1:130" s="226" customFormat="1" ht="26.25" customHeight="1">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456</v>
      </c>
      <c r="AB123" s="838"/>
      <c r="AC123" s="838"/>
      <c r="AD123" s="838"/>
      <c r="AE123" s="839"/>
      <c r="AF123" s="840" t="s">
        <v>460</v>
      </c>
      <c r="AG123" s="838"/>
      <c r="AH123" s="838"/>
      <c r="AI123" s="838"/>
      <c r="AJ123" s="839"/>
      <c r="AK123" s="840" t="s">
        <v>456</v>
      </c>
      <c r="AL123" s="838"/>
      <c r="AM123" s="838"/>
      <c r="AN123" s="838"/>
      <c r="AO123" s="839"/>
      <c r="AP123" s="885" t="s">
        <v>460</v>
      </c>
      <c r="AQ123" s="886"/>
      <c r="AR123" s="886"/>
      <c r="AS123" s="886"/>
      <c r="AT123" s="887"/>
      <c r="AU123" s="950"/>
      <c r="AV123" s="951"/>
      <c r="AW123" s="951"/>
      <c r="AX123" s="951"/>
      <c r="AY123" s="951"/>
      <c r="AZ123" s="257" t="s">
        <v>185</v>
      </c>
      <c r="BA123" s="257"/>
      <c r="BB123" s="257"/>
      <c r="BC123" s="257"/>
      <c r="BD123" s="257"/>
      <c r="BE123" s="257"/>
      <c r="BF123" s="257"/>
      <c r="BG123" s="257"/>
      <c r="BH123" s="257"/>
      <c r="BI123" s="257"/>
      <c r="BJ123" s="257"/>
      <c r="BK123" s="257"/>
      <c r="BL123" s="257"/>
      <c r="BM123" s="257"/>
      <c r="BN123" s="257"/>
      <c r="BO123" s="938" t="s">
        <v>475</v>
      </c>
      <c r="BP123" s="939"/>
      <c r="BQ123" s="893">
        <v>32580702</v>
      </c>
      <c r="BR123" s="894"/>
      <c r="BS123" s="894"/>
      <c r="BT123" s="894"/>
      <c r="BU123" s="894"/>
      <c r="BV123" s="894">
        <v>31894345</v>
      </c>
      <c r="BW123" s="894"/>
      <c r="BX123" s="894"/>
      <c r="BY123" s="894"/>
      <c r="BZ123" s="894"/>
      <c r="CA123" s="894">
        <v>30554511</v>
      </c>
      <c r="CB123" s="894"/>
      <c r="CC123" s="894"/>
      <c r="CD123" s="894"/>
      <c r="CE123" s="894"/>
      <c r="CF123" s="804"/>
      <c r="CG123" s="805"/>
      <c r="CH123" s="805"/>
      <c r="CI123" s="805"/>
      <c r="CJ123" s="895"/>
      <c r="CK123" s="930"/>
      <c r="CL123" s="916"/>
      <c r="CM123" s="916"/>
      <c r="CN123" s="916"/>
      <c r="CO123" s="917"/>
      <c r="CP123" s="896" t="s">
        <v>476</v>
      </c>
      <c r="CQ123" s="897"/>
      <c r="CR123" s="897"/>
      <c r="CS123" s="897"/>
      <c r="CT123" s="897"/>
      <c r="CU123" s="897"/>
      <c r="CV123" s="897"/>
      <c r="CW123" s="897"/>
      <c r="CX123" s="897"/>
      <c r="CY123" s="897"/>
      <c r="CZ123" s="897"/>
      <c r="DA123" s="897"/>
      <c r="DB123" s="897"/>
      <c r="DC123" s="897"/>
      <c r="DD123" s="897"/>
      <c r="DE123" s="897"/>
      <c r="DF123" s="898"/>
      <c r="DG123" s="837">
        <v>129910</v>
      </c>
      <c r="DH123" s="838"/>
      <c r="DI123" s="838"/>
      <c r="DJ123" s="838"/>
      <c r="DK123" s="839"/>
      <c r="DL123" s="840">
        <v>268428</v>
      </c>
      <c r="DM123" s="838"/>
      <c r="DN123" s="838"/>
      <c r="DO123" s="838"/>
      <c r="DP123" s="839"/>
      <c r="DQ123" s="840">
        <v>329650</v>
      </c>
      <c r="DR123" s="838"/>
      <c r="DS123" s="838"/>
      <c r="DT123" s="838"/>
      <c r="DU123" s="839"/>
      <c r="DV123" s="885">
        <v>3.5</v>
      </c>
      <c r="DW123" s="886"/>
      <c r="DX123" s="886"/>
      <c r="DY123" s="886"/>
      <c r="DZ123" s="887"/>
    </row>
    <row r="124" spans="1:130" s="226" customFormat="1" ht="26.25" customHeight="1" thickBot="1">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433</v>
      </c>
      <c r="AB124" s="838"/>
      <c r="AC124" s="838"/>
      <c r="AD124" s="838"/>
      <c r="AE124" s="839"/>
      <c r="AF124" s="840" t="s">
        <v>170</v>
      </c>
      <c r="AG124" s="838"/>
      <c r="AH124" s="838"/>
      <c r="AI124" s="838"/>
      <c r="AJ124" s="839"/>
      <c r="AK124" s="840" t="s">
        <v>435</v>
      </c>
      <c r="AL124" s="838"/>
      <c r="AM124" s="838"/>
      <c r="AN124" s="838"/>
      <c r="AO124" s="839"/>
      <c r="AP124" s="885" t="s">
        <v>444</v>
      </c>
      <c r="AQ124" s="886"/>
      <c r="AR124" s="886"/>
      <c r="AS124" s="886"/>
      <c r="AT124" s="887"/>
      <c r="AU124" s="888" t="s">
        <v>477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460</v>
      </c>
      <c r="BR124" s="892"/>
      <c r="BS124" s="892"/>
      <c r="BT124" s="892"/>
      <c r="BU124" s="892"/>
      <c r="BV124" s="892">
        <v>6.4</v>
      </c>
      <c r="BW124" s="892"/>
      <c r="BX124" s="892"/>
      <c r="BY124" s="892"/>
      <c r="BZ124" s="892"/>
      <c r="CA124" s="892">
        <v>8.6</v>
      </c>
      <c r="CB124" s="892"/>
      <c r="CC124" s="892"/>
      <c r="CD124" s="892"/>
      <c r="CE124" s="892"/>
      <c r="CF124" s="782"/>
      <c r="CG124" s="783"/>
      <c r="CH124" s="783"/>
      <c r="CI124" s="783"/>
      <c r="CJ124" s="923"/>
      <c r="CK124" s="931"/>
      <c r="CL124" s="931"/>
      <c r="CM124" s="931"/>
      <c r="CN124" s="931"/>
      <c r="CO124" s="932"/>
      <c r="CP124" s="896" t="s">
        <v>478</v>
      </c>
      <c r="CQ124" s="897"/>
      <c r="CR124" s="897"/>
      <c r="CS124" s="897"/>
      <c r="CT124" s="897"/>
      <c r="CU124" s="897"/>
      <c r="CV124" s="897"/>
      <c r="CW124" s="897"/>
      <c r="CX124" s="897"/>
      <c r="CY124" s="897"/>
      <c r="CZ124" s="897"/>
      <c r="DA124" s="897"/>
      <c r="DB124" s="897"/>
      <c r="DC124" s="897"/>
      <c r="DD124" s="897"/>
      <c r="DE124" s="897"/>
      <c r="DF124" s="898"/>
      <c r="DG124" s="820">
        <v>70356</v>
      </c>
      <c r="DH124" s="821"/>
      <c r="DI124" s="821"/>
      <c r="DJ124" s="821"/>
      <c r="DK124" s="822"/>
      <c r="DL124" s="823">
        <v>66839</v>
      </c>
      <c r="DM124" s="821"/>
      <c r="DN124" s="821"/>
      <c r="DO124" s="821"/>
      <c r="DP124" s="822"/>
      <c r="DQ124" s="823">
        <v>100817</v>
      </c>
      <c r="DR124" s="821"/>
      <c r="DS124" s="821"/>
      <c r="DT124" s="821"/>
      <c r="DU124" s="822"/>
      <c r="DV124" s="909">
        <v>1.1000000000000001</v>
      </c>
      <c r="DW124" s="910"/>
      <c r="DX124" s="910"/>
      <c r="DY124" s="910"/>
      <c r="DZ124" s="911"/>
    </row>
    <row r="125" spans="1:130" s="226" customFormat="1" ht="26.25" customHeight="1">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170</v>
      </c>
      <c r="AB125" s="838"/>
      <c r="AC125" s="838"/>
      <c r="AD125" s="838"/>
      <c r="AE125" s="839"/>
      <c r="AF125" s="840" t="s">
        <v>170</v>
      </c>
      <c r="AG125" s="838"/>
      <c r="AH125" s="838"/>
      <c r="AI125" s="838"/>
      <c r="AJ125" s="839"/>
      <c r="AK125" s="840" t="s">
        <v>170</v>
      </c>
      <c r="AL125" s="838"/>
      <c r="AM125" s="838"/>
      <c r="AN125" s="838"/>
      <c r="AO125" s="839"/>
      <c r="AP125" s="885" t="s">
        <v>170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479</v>
      </c>
      <c r="CL125" s="913"/>
      <c r="CM125" s="913"/>
      <c r="CN125" s="913"/>
      <c r="CO125" s="914"/>
      <c r="CP125" s="921" t="s">
        <v>480</v>
      </c>
      <c r="CQ125" s="866"/>
      <c r="CR125" s="866"/>
      <c r="CS125" s="866"/>
      <c r="CT125" s="866"/>
      <c r="CU125" s="866"/>
      <c r="CV125" s="866"/>
      <c r="CW125" s="866"/>
      <c r="CX125" s="866"/>
      <c r="CY125" s="866"/>
      <c r="CZ125" s="866"/>
      <c r="DA125" s="866"/>
      <c r="DB125" s="866"/>
      <c r="DC125" s="866"/>
      <c r="DD125" s="866"/>
      <c r="DE125" s="866"/>
      <c r="DF125" s="867"/>
      <c r="DG125" s="922" t="s">
        <v>170</v>
      </c>
      <c r="DH125" s="903"/>
      <c r="DI125" s="903"/>
      <c r="DJ125" s="903"/>
      <c r="DK125" s="903"/>
      <c r="DL125" s="903" t="s">
        <v>435</v>
      </c>
      <c r="DM125" s="903"/>
      <c r="DN125" s="903"/>
      <c r="DO125" s="903"/>
      <c r="DP125" s="903"/>
      <c r="DQ125" s="903" t="s">
        <v>170</v>
      </c>
      <c r="DR125" s="903"/>
      <c r="DS125" s="903"/>
      <c r="DT125" s="903"/>
      <c r="DU125" s="903"/>
      <c r="DV125" s="904" t="s">
        <v>170</v>
      </c>
      <c r="DW125" s="904"/>
      <c r="DX125" s="904"/>
      <c r="DY125" s="904"/>
      <c r="DZ125" s="905"/>
    </row>
    <row r="126" spans="1:130" s="226" customFormat="1" ht="26.25" customHeight="1" thickBot="1">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19735</v>
      </c>
      <c r="AB126" s="838"/>
      <c r="AC126" s="838"/>
      <c r="AD126" s="838"/>
      <c r="AE126" s="839"/>
      <c r="AF126" s="840">
        <v>16325</v>
      </c>
      <c r="AG126" s="838"/>
      <c r="AH126" s="838"/>
      <c r="AI126" s="838"/>
      <c r="AJ126" s="839"/>
      <c r="AK126" s="840">
        <v>14765</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481</v>
      </c>
      <c r="CQ126" s="808"/>
      <c r="CR126" s="808"/>
      <c r="CS126" s="808"/>
      <c r="CT126" s="808"/>
      <c r="CU126" s="808"/>
      <c r="CV126" s="808"/>
      <c r="CW126" s="808"/>
      <c r="CX126" s="808"/>
      <c r="CY126" s="808"/>
      <c r="CZ126" s="808"/>
      <c r="DA126" s="808"/>
      <c r="DB126" s="808"/>
      <c r="DC126" s="808"/>
      <c r="DD126" s="808"/>
      <c r="DE126" s="808"/>
      <c r="DF126" s="809"/>
      <c r="DG126" s="874" t="s">
        <v>170</v>
      </c>
      <c r="DH126" s="875"/>
      <c r="DI126" s="875"/>
      <c r="DJ126" s="875"/>
      <c r="DK126" s="875"/>
      <c r="DL126" s="875" t="s">
        <v>170</v>
      </c>
      <c r="DM126" s="875"/>
      <c r="DN126" s="875"/>
      <c r="DO126" s="875"/>
      <c r="DP126" s="875"/>
      <c r="DQ126" s="875" t="s">
        <v>170</v>
      </c>
      <c r="DR126" s="875"/>
      <c r="DS126" s="875"/>
      <c r="DT126" s="875"/>
      <c r="DU126" s="875"/>
      <c r="DV126" s="852" t="s">
        <v>170</v>
      </c>
      <c r="DW126" s="852"/>
      <c r="DX126" s="852"/>
      <c r="DY126" s="852"/>
      <c r="DZ126" s="853"/>
    </row>
    <row r="127" spans="1:130" s="226" customFormat="1" ht="26.25" customHeight="1">
      <c r="A127" s="880"/>
      <c r="B127" s="881"/>
      <c r="C127" s="899" t="s">
        <v>482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14314</v>
      </c>
      <c r="AB127" s="838"/>
      <c r="AC127" s="838"/>
      <c r="AD127" s="838"/>
      <c r="AE127" s="839"/>
      <c r="AF127" s="840">
        <v>13972</v>
      </c>
      <c r="AG127" s="838"/>
      <c r="AH127" s="838"/>
      <c r="AI127" s="838"/>
      <c r="AJ127" s="839"/>
      <c r="AK127" s="840">
        <v>14328</v>
      </c>
      <c r="AL127" s="838"/>
      <c r="AM127" s="838"/>
      <c r="AN127" s="838"/>
      <c r="AO127" s="839"/>
      <c r="AP127" s="885">
        <v>0.2</v>
      </c>
      <c r="AQ127" s="886"/>
      <c r="AR127" s="886"/>
      <c r="AS127" s="886"/>
      <c r="AT127" s="887"/>
      <c r="AU127" s="262"/>
      <c r="AV127" s="262"/>
      <c r="AW127" s="262"/>
      <c r="AX127" s="902" t="s">
        <v>483</v>
      </c>
      <c r="AY127" s="870"/>
      <c r="AZ127" s="870"/>
      <c r="BA127" s="870"/>
      <c r="BB127" s="870"/>
      <c r="BC127" s="870"/>
      <c r="BD127" s="870"/>
      <c r="BE127" s="871"/>
      <c r="BF127" s="869" t="s">
        <v>484</v>
      </c>
      <c r="BG127" s="870"/>
      <c r="BH127" s="870"/>
      <c r="BI127" s="870"/>
      <c r="BJ127" s="870"/>
      <c r="BK127" s="870"/>
      <c r="BL127" s="871"/>
      <c r="BM127" s="869" t="s">
        <v>485</v>
      </c>
      <c r="BN127" s="870"/>
      <c r="BO127" s="870"/>
      <c r="BP127" s="870"/>
      <c r="BQ127" s="870"/>
      <c r="BR127" s="870"/>
      <c r="BS127" s="871"/>
      <c r="BT127" s="869" t="s">
        <v>486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487</v>
      </c>
      <c r="CQ127" s="808"/>
      <c r="CR127" s="808"/>
      <c r="CS127" s="808"/>
      <c r="CT127" s="808"/>
      <c r="CU127" s="808"/>
      <c r="CV127" s="808"/>
      <c r="CW127" s="808"/>
      <c r="CX127" s="808"/>
      <c r="CY127" s="808"/>
      <c r="CZ127" s="808"/>
      <c r="DA127" s="808"/>
      <c r="DB127" s="808"/>
      <c r="DC127" s="808"/>
      <c r="DD127" s="808"/>
      <c r="DE127" s="808"/>
      <c r="DF127" s="809"/>
      <c r="DG127" s="874" t="s">
        <v>170</v>
      </c>
      <c r="DH127" s="875"/>
      <c r="DI127" s="875"/>
      <c r="DJ127" s="875"/>
      <c r="DK127" s="875"/>
      <c r="DL127" s="875" t="s">
        <v>170</v>
      </c>
      <c r="DM127" s="875"/>
      <c r="DN127" s="875"/>
      <c r="DO127" s="875"/>
      <c r="DP127" s="875"/>
      <c r="DQ127" s="875" t="s">
        <v>170</v>
      </c>
      <c r="DR127" s="875"/>
      <c r="DS127" s="875"/>
      <c r="DT127" s="875"/>
      <c r="DU127" s="875"/>
      <c r="DV127" s="852" t="s">
        <v>170</v>
      </c>
      <c r="DW127" s="852"/>
      <c r="DX127" s="852"/>
      <c r="DY127" s="852"/>
      <c r="DZ127" s="853"/>
    </row>
    <row r="128" spans="1:130" s="226" customFormat="1" ht="26.25" customHeight="1" thickBot="1">
      <c r="A128" s="854" t="s">
        <v>488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489</v>
      </c>
      <c r="X128" s="856"/>
      <c r="Y128" s="856"/>
      <c r="Z128" s="857"/>
      <c r="AA128" s="858">
        <v>27477</v>
      </c>
      <c r="AB128" s="859"/>
      <c r="AC128" s="859"/>
      <c r="AD128" s="859"/>
      <c r="AE128" s="860"/>
      <c r="AF128" s="861" t="s">
        <v>170</v>
      </c>
      <c r="AG128" s="859"/>
      <c r="AH128" s="859"/>
      <c r="AI128" s="859"/>
      <c r="AJ128" s="860"/>
      <c r="AK128" s="861">
        <v>24037</v>
      </c>
      <c r="AL128" s="859"/>
      <c r="AM128" s="859"/>
      <c r="AN128" s="859"/>
      <c r="AO128" s="860"/>
      <c r="AP128" s="862"/>
      <c r="AQ128" s="863"/>
      <c r="AR128" s="863"/>
      <c r="AS128" s="863"/>
      <c r="AT128" s="864"/>
      <c r="AU128" s="262"/>
      <c r="AV128" s="262"/>
      <c r="AW128" s="262"/>
      <c r="AX128" s="865" t="s">
        <v>490</v>
      </c>
      <c r="AY128" s="866"/>
      <c r="AZ128" s="866"/>
      <c r="BA128" s="866"/>
      <c r="BB128" s="866"/>
      <c r="BC128" s="866"/>
      <c r="BD128" s="866"/>
      <c r="BE128" s="867"/>
      <c r="BF128" s="844" t="s">
        <v>444</v>
      </c>
      <c r="BG128" s="845"/>
      <c r="BH128" s="845"/>
      <c r="BI128" s="845"/>
      <c r="BJ128" s="845"/>
      <c r="BK128" s="845"/>
      <c r="BL128" s="868"/>
      <c r="BM128" s="844">
        <v>13.07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t="s">
        <v>492</v>
      </c>
      <c r="DH128" s="849"/>
      <c r="DI128" s="849"/>
      <c r="DJ128" s="849"/>
      <c r="DK128" s="849"/>
      <c r="DL128" s="849" t="s">
        <v>170</v>
      </c>
      <c r="DM128" s="849"/>
      <c r="DN128" s="849"/>
      <c r="DO128" s="849"/>
      <c r="DP128" s="849"/>
      <c r="DQ128" s="849" t="s">
        <v>170</v>
      </c>
      <c r="DR128" s="849"/>
      <c r="DS128" s="849"/>
      <c r="DT128" s="849"/>
      <c r="DU128" s="849"/>
      <c r="DV128" s="850" t="s">
        <v>170</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12184441</v>
      </c>
      <c r="AB129" s="838"/>
      <c r="AC129" s="838"/>
      <c r="AD129" s="838"/>
      <c r="AE129" s="839"/>
      <c r="AF129" s="840">
        <v>12172933</v>
      </c>
      <c r="AG129" s="838"/>
      <c r="AH129" s="838"/>
      <c r="AI129" s="838"/>
      <c r="AJ129" s="839"/>
      <c r="AK129" s="840">
        <v>11865291</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492</v>
      </c>
      <c r="BG129" s="828"/>
      <c r="BH129" s="828"/>
      <c r="BI129" s="828"/>
      <c r="BJ129" s="828"/>
      <c r="BK129" s="828"/>
      <c r="BL129" s="829"/>
      <c r="BM129" s="827">
        <v>18.07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2296179</v>
      </c>
      <c r="AB130" s="838"/>
      <c r="AC130" s="838"/>
      <c r="AD130" s="838"/>
      <c r="AE130" s="839"/>
      <c r="AF130" s="840">
        <v>2466065</v>
      </c>
      <c r="AG130" s="838"/>
      <c r="AH130" s="838"/>
      <c r="AI130" s="838"/>
      <c r="AJ130" s="839"/>
      <c r="AK130" s="840">
        <v>2442100</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12.7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9888262</v>
      </c>
      <c r="AB131" s="821"/>
      <c r="AC131" s="821"/>
      <c r="AD131" s="821"/>
      <c r="AE131" s="822"/>
      <c r="AF131" s="823">
        <v>9706868</v>
      </c>
      <c r="AG131" s="821"/>
      <c r="AH131" s="821"/>
      <c r="AI131" s="821"/>
      <c r="AJ131" s="822"/>
      <c r="AK131" s="823">
        <v>9423191</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8.6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10.45215024</v>
      </c>
      <c r="AB132" s="801"/>
      <c r="AC132" s="801"/>
      <c r="AD132" s="801"/>
      <c r="AE132" s="802"/>
      <c r="AF132" s="803">
        <v>13.13807914</v>
      </c>
      <c r="AG132" s="801"/>
      <c r="AH132" s="801"/>
      <c r="AI132" s="801"/>
      <c r="AJ132" s="802"/>
      <c r="AK132" s="803">
        <v>14.52506906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9.9</v>
      </c>
      <c r="AB133" s="780"/>
      <c r="AC133" s="780"/>
      <c r="AD133" s="780"/>
      <c r="AE133" s="781"/>
      <c r="AF133" s="779">
        <v>10.9</v>
      </c>
      <c r="AG133" s="780"/>
      <c r="AH133" s="780"/>
      <c r="AI133" s="780"/>
      <c r="AJ133" s="781"/>
      <c r="AK133" s="779">
        <v>12.7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oBBL3VlqmM2BV4mQfTl4XHsbFtKBLr8c3S5dO7p4OoQ9Lf+d0q1cXR/X8UyHwYkGZpMJa96UuM7g2TufDHAPw==" saltValue="1drLNPRtHx4mSNiG9Ob9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BDCIs/1KI9pMm5hdLcgWtORKHocY2gXBUnZ7y4Jk/+1pMD7lI3jh/PM4kmnDMD//eQE0Y91m8GKMkJo9h8Dhcw==" saltValue="ZNI36z7DCUTTMyTHEh/Ip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x0IYIO4a/MCT2s6W1SgKS59fLBWf7Hhd0k0CrsTijmNFkFVYx11tjXfQxRgvMSK+K2bQKYC14HxacUdtkEbw==" saltValue="7t21xSuOQVOH9twhlCd1a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5" t="s">
        <v>506</v>
      </c>
      <c r="AP7" s="283"/>
      <c r="AQ7" s="284" t="s">
        <v>507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6"/>
      <c r="AP8" s="289" t="s">
        <v>508</v>
      </c>
      <c r="AQ8" s="290" t="s">
        <v>509</v>
      </c>
      <c r="AR8" s="291" t="s">
        <v>510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9" t="s">
        <v>511</v>
      </c>
      <c r="AL9" s="1210"/>
      <c r="AM9" s="1210"/>
      <c r="AN9" s="1211"/>
      <c r="AO9" s="292">
        <v>2590888</v>
      </c>
      <c r="AP9" s="292">
        <v>98562</v>
      </c>
      <c r="AQ9" s="293">
        <v>82371</v>
      </c>
      <c r="AR9" s="294">
        <v>19.7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9" t="s">
        <v>512</v>
      </c>
      <c r="AL10" s="1210"/>
      <c r="AM10" s="1210"/>
      <c r="AN10" s="1211"/>
      <c r="AO10" s="295">
        <v>145642</v>
      </c>
      <c r="AP10" s="295">
        <v>5540</v>
      </c>
      <c r="AQ10" s="296">
        <v>6066</v>
      </c>
      <c r="AR10" s="297">
        <v>-8.6999999999999993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9" t="s">
        <v>513</v>
      </c>
      <c r="AL11" s="1210"/>
      <c r="AM11" s="1210"/>
      <c r="AN11" s="1211"/>
      <c r="AO11" s="295">
        <v>489116</v>
      </c>
      <c r="AP11" s="295">
        <v>18607</v>
      </c>
      <c r="AQ11" s="296">
        <v>9057</v>
      </c>
      <c r="AR11" s="297">
        <v>105.4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9" t="s">
        <v>514</v>
      </c>
      <c r="AL12" s="1210"/>
      <c r="AM12" s="1210"/>
      <c r="AN12" s="1211"/>
      <c r="AO12" s="295">
        <v>253673</v>
      </c>
      <c r="AP12" s="295">
        <v>9650</v>
      </c>
      <c r="AQ12" s="296">
        <v>875</v>
      </c>
      <c r="AR12" s="297">
        <v>1002.9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9" t="s">
        <v>515</v>
      </c>
      <c r="AL13" s="1210"/>
      <c r="AM13" s="1210"/>
      <c r="AN13" s="1211"/>
      <c r="AO13" s="295" t="s">
        <v>516</v>
      </c>
      <c r="AP13" s="295" t="s">
        <v>516</v>
      </c>
      <c r="AQ13" s="296" t="s">
        <v>516</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9" t="s">
        <v>517</v>
      </c>
      <c r="AL14" s="1210"/>
      <c r="AM14" s="1210"/>
      <c r="AN14" s="1211"/>
      <c r="AO14" s="295">
        <v>133456</v>
      </c>
      <c r="AP14" s="295">
        <v>5077</v>
      </c>
      <c r="AQ14" s="296">
        <v>3722</v>
      </c>
      <c r="AR14" s="297">
        <v>36.4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9" t="s">
        <v>518</v>
      </c>
      <c r="AL15" s="1210"/>
      <c r="AM15" s="1210"/>
      <c r="AN15" s="1211"/>
      <c r="AO15" s="295">
        <v>119726</v>
      </c>
      <c r="AP15" s="295">
        <v>4555</v>
      </c>
      <c r="AQ15" s="296">
        <v>1782</v>
      </c>
      <c r="AR15" s="297">
        <v>155.6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2" t="s">
        <v>519</v>
      </c>
      <c r="AL16" s="1213"/>
      <c r="AM16" s="1213"/>
      <c r="AN16" s="1214"/>
      <c r="AO16" s="295">
        <v>-242095</v>
      </c>
      <c r="AP16" s="295">
        <v>-9210</v>
      </c>
      <c r="AQ16" s="296">
        <v>-7713</v>
      </c>
      <c r="AR16" s="297">
        <v>19.399999999999999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2" t="s">
        <v>185</v>
      </c>
      <c r="AL17" s="1213"/>
      <c r="AM17" s="1213"/>
      <c r="AN17" s="1214"/>
      <c r="AO17" s="295">
        <v>3490406</v>
      </c>
      <c r="AP17" s="295">
        <v>132781</v>
      </c>
      <c r="AQ17" s="296">
        <v>96161</v>
      </c>
      <c r="AR17" s="297">
        <v>38.1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6" t="s">
        <v>524</v>
      </c>
      <c r="AL21" s="1207"/>
      <c r="AM21" s="1207"/>
      <c r="AN21" s="1208"/>
      <c r="AO21" s="307">
        <v>10.84</v>
      </c>
      <c r="AP21" s="308">
        <v>9.48</v>
      </c>
      <c r="AQ21" s="309">
        <v>1.36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6" t="s">
        <v>525</v>
      </c>
      <c r="AL22" s="1207"/>
      <c r="AM22" s="1207"/>
      <c r="AN22" s="1208"/>
      <c r="AO22" s="312">
        <v>96.2</v>
      </c>
      <c r="AP22" s="313">
        <v>97.6</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5" t="s">
        <v>506</v>
      </c>
      <c r="AP30" s="283"/>
      <c r="AQ30" s="284" t="s">
        <v>507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6"/>
      <c r="AP31" s="289" t="s">
        <v>508</v>
      </c>
      <c r="AQ31" s="290" t="s">
        <v>509</v>
      </c>
      <c r="AR31" s="291" t="s">
        <v>510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7" t="s">
        <v>530</v>
      </c>
      <c r="AL32" s="1198"/>
      <c r="AM32" s="1198"/>
      <c r="AN32" s="1199"/>
      <c r="AO32" s="322">
        <v>2867281</v>
      </c>
      <c r="AP32" s="322">
        <v>109076</v>
      </c>
      <c r="AQ32" s="323">
        <v>62678</v>
      </c>
      <c r="AR32" s="324">
        <v>74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7" t="s">
        <v>531</v>
      </c>
      <c r="AL33" s="1198"/>
      <c r="AM33" s="1198"/>
      <c r="AN33" s="1199"/>
      <c r="AO33" s="322" t="s">
        <v>516</v>
      </c>
      <c r="AP33" s="322" t="s">
        <v>516</v>
      </c>
      <c r="AQ33" s="323" t="s">
        <v>516</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7" t="s">
        <v>532</v>
      </c>
      <c r="AL34" s="1198"/>
      <c r="AM34" s="1198"/>
      <c r="AN34" s="1199"/>
      <c r="AO34" s="322" t="s">
        <v>516</v>
      </c>
      <c r="AP34" s="322" t="s">
        <v>516</v>
      </c>
      <c r="AQ34" s="323">
        <v>19</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7" t="s">
        <v>533</v>
      </c>
      <c r="AL35" s="1198"/>
      <c r="AM35" s="1198"/>
      <c r="AN35" s="1199"/>
      <c r="AO35" s="322">
        <v>893396</v>
      </c>
      <c r="AP35" s="322">
        <v>33986</v>
      </c>
      <c r="AQ35" s="323">
        <v>17584</v>
      </c>
      <c r="AR35" s="324">
        <v>93.3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7" t="s">
        <v>534</v>
      </c>
      <c r="AL36" s="1198"/>
      <c r="AM36" s="1198"/>
      <c r="AN36" s="1199"/>
      <c r="AO36" s="322">
        <v>45092</v>
      </c>
      <c r="AP36" s="322">
        <v>1715</v>
      </c>
      <c r="AQ36" s="323">
        <v>3772</v>
      </c>
      <c r="AR36" s="324">
        <v>-54.5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7" t="s">
        <v>535</v>
      </c>
      <c r="AL37" s="1198"/>
      <c r="AM37" s="1198"/>
      <c r="AN37" s="1199"/>
      <c r="AO37" s="322">
        <v>29093</v>
      </c>
      <c r="AP37" s="322">
        <v>1107</v>
      </c>
      <c r="AQ37" s="323">
        <v>765</v>
      </c>
      <c r="AR37" s="324">
        <v>44.7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0" t="s">
        <v>536</v>
      </c>
      <c r="AL38" s="1201"/>
      <c r="AM38" s="1201"/>
      <c r="AN38" s="1202"/>
      <c r="AO38" s="325" t="s">
        <v>516</v>
      </c>
      <c r="AP38" s="325" t="s">
        <v>516</v>
      </c>
      <c r="AQ38" s="326">
        <v>1</v>
      </c>
      <c r="AR38" s="314" t="s">
        <v>516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0" t="s">
        <v>537</v>
      </c>
      <c r="AL39" s="1201"/>
      <c r="AM39" s="1201"/>
      <c r="AN39" s="1202"/>
      <c r="AO39" s="322">
        <v>-24037</v>
      </c>
      <c r="AP39" s="322">
        <v>-914</v>
      </c>
      <c r="AQ39" s="323">
        <v>-2998</v>
      </c>
      <c r="AR39" s="324">
        <v>-69.5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7" t="s">
        <v>538</v>
      </c>
      <c r="AL40" s="1198"/>
      <c r="AM40" s="1198"/>
      <c r="AN40" s="1199"/>
      <c r="AO40" s="322">
        <v>-2442100</v>
      </c>
      <c r="AP40" s="322">
        <v>-92901</v>
      </c>
      <c r="AQ40" s="323">
        <v>-59283</v>
      </c>
      <c r="AR40" s="324">
        <v>56.7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3" t="s">
        <v>298</v>
      </c>
      <c r="AL41" s="1204"/>
      <c r="AM41" s="1204"/>
      <c r="AN41" s="1205"/>
      <c r="AO41" s="322">
        <v>1368725</v>
      </c>
      <c r="AP41" s="322">
        <v>52069</v>
      </c>
      <c r="AQ41" s="323">
        <v>22539</v>
      </c>
      <c r="AR41" s="324">
        <v>131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0" t="s">
        <v>506</v>
      </c>
      <c r="AN49" s="1192" t="s">
        <v>542</v>
      </c>
      <c r="AO49" s="1193"/>
      <c r="AP49" s="1193"/>
      <c r="AQ49" s="1193"/>
      <c r="AR49" s="119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1"/>
      <c r="AN50" s="338" t="s">
        <v>543</v>
      </c>
      <c r="AO50" s="339" t="s">
        <v>544</v>
      </c>
      <c r="AP50" s="340" t="s">
        <v>545</v>
      </c>
      <c r="AQ50" s="341" t="s">
        <v>546</v>
      </c>
      <c r="AR50" s="342" t="s">
        <v>547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2919236</v>
      </c>
      <c r="AN51" s="344">
        <v>104113</v>
      </c>
      <c r="AO51" s="345">
        <v>12.5</v>
      </c>
      <c r="AP51" s="346">
        <v>84389</v>
      </c>
      <c r="AQ51" s="347">
        <v>19.7</v>
      </c>
      <c r="AR51" s="348">
        <v>-7.2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1924377</v>
      </c>
      <c r="AN52" s="352">
        <v>68632</v>
      </c>
      <c r="AO52" s="353">
        <v>115.6</v>
      </c>
      <c r="AP52" s="354">
        <v>44339</v>
      </c>
      <c r="AQ52" s="355">
        <v>17.2</v>
      </c>
      <c r="AR52" s="356">
        <v>98.4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4415641</v>
      </c>
      <c r="AN53" s="344">
        <v>159715</v>
      </c>
      <c r="AO53" s="345">
        <v>53.4</v>
      </c>
      <c r="AP53" s="346">
        <v>83623</v>
      </c>
      <c r="AQ53" s="347">
        <v>-0.9</v>
      </c>
      <c r="AR53" s="348">
        <v>54.3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3607264</v>
      </c>
      <c r="AN54" s="352">
        <v>130476</v>
      </c>
      <c r="AO54" s="353">
        <v>90.1</v>
      </c>
      <c r="AP54" s="354">
        <v>48787</v>
      </c>
      <c r="AQ54" s="355">
        <v>10</v>
      </c>
      <c r="AR54" s="356">
        <v>80.099999999999994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3111252</v>
      </c>
      <c r="AN55" s="344">
        <v>114468</v>
      </c>
      <c r="AO55" s="345">
        <v>-28.3</v>
      </c>
      <c r="AP55" s="346">
        <v>87974</v>
      </c>
      <c r="AQ55" s="347">
        <v>5.2</v>
      </c>
      <c r="AR55" s="348">
        <v>-33.5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1352097</v>
      </c>
      <c r="AN56" s="352">
        <v>49746</v>
      </c>
      <c r="AO56" s="353">
        <v>-61.9</v>
      </c>
      <c r="AP56" s="354">
        <v>48183</v>
      </c>
      <c r="AQ56" s="355">
        <v>-1.2</v>
      </c>
      <c r="AR56" s="356">
        <v>-60.7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2734293</v>
      </c>
      <c r="AN57" s="344">
        <v>102489</v>
      </c>
      <c r="AO57" s="345">
        <v>-10.5</v>
      </c>
      <c r="AP57" s="346">
        <v>78864</v>
      </c>
      <c r="AQ57" s="347">
        <v>-10.4</v>
      </c>
      <c r="AR57" s="348">
        <v>-0.1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1226343</v>
      </c>
      <c r="AN58" s="352">
        <v>45967</v>
      </c>
      <c r="AO58" s="353">
        <v>-7.6</v>
      </c>
      <c r="AP58" s="354">
        <v>46136</v>
      </c>
      <c r="AQ58" s="355">
        <v>-4.2</v>
      </c>
      <c r="AR58" s="356">
        <v>-3.4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4089844</v>
      </c>
      <c r="AN59" s="344">
        <v>155584</v>
      </c>
      <c r="AO59" s="345">
        <v>51.8</v>
      </c>
      <c r="AP59" s="346">
        <v>85042</v>
      </c>
      <c r="AQ59" s="347">
        <v>7.8</v>
      </c>
      <c r="AR59" s="348">
        <v>44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1595901</v>
      </c>
      <c r="AN60" s="352">
        <v>60711</v>
      </c>
      <c r="AO60" s="353">
        <v>32.1</v>
      </c>
      <c r="AP60" s="354">
        <v>50806</v>
      </c>
      <c r="AQ60" s="355">
        <v>10.1</v>
      </c>
      <c r="AR60" s="356">
        <v>22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3454053</v>
      </c>
      <c r="AN61" s="359">
        <v>127274</v>
      </c>
      <c r="AO61" s="360">
        <v>15.8</v>
      </c>
      <c r="AP61" s="361">
        <v>83978</v>
      </c>
      <c r="AQ61" s="362">
        <v>4.3</v>
      </c>
      <c r="AR61" s="348">
        <v>11.5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1941196</v>
      </c>
      <c r="AN62" s="352">
        <v>71106</v>
      </c>
      <c r="AO62" s="353">
        <v>33.700000000000003</v>
      </c>
      <c r="AP62" s="354">
        <v>47650</v>
      </c>
      <c r="AQ62" s="355">
        <v>6.4</v>
      </c>
      <c r="AR62" s="356">
        <v>27.3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DjqVP5JcoiplN0ywDTyE2Klq9gkNyuIVTOclNcNHC+odI55aapjTvbQ61ePDNuYB8apRHJO9b3VtpqiNUqL8g==" saltValue="gVuj365Di77kWPiLed38x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0V238onZm8AaQR1n3zLvBLvBJn9eXITiBUt120gh4d5U9XMvt2Sh6q6xIIwVnj+5JME6FE3EqozKhiNGgjz8A==" saltValue="xQ2/yoY9/u6VMkEdgnjAF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hXP8NmtsFXD2YopNqXbhOMBiz/abC5kYGpDQg40//Aq4MNDb1yElYpPxXGcDKIFTaxTkPUOmZxKUV7WK0czhg==" saltValue="f5ArlZSitZ9bZrT5eqvC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15" t="s">
        <v>3</v>
      </c>
      <c r="D47" s="1215"/>
      <c r="E47" s="1216"/>
      <c r="F47" s="11">
        <v>35.86</v>
      </c>
      <c r="G47" s="12">
        <v>40.25</v>
      </c>
      <c r="H47" s="12">
        <v>42.93</v>
      </c>
      <c r="I47" s="12">
        <v>38.049999999999997</v>
      </c>
      <c r="J47" s="13">
        <v>33.01</v>
      </c>
    </row>
    <row r="48" spans="2:10" ht="57.75" customHeight="1">
      <c r="B48" s="14"/>
      <c r="C48" s="1217" t="s">
        <v>4</v>
      </c>
      <c r="D48" s="1217"/>
      <c r="E48" s="1218"/>
      <c r="F48" s="15">
        <v>3.28</v>
      </c>
      <c r="G48" s="16">
        <v>3.66</v>
      </c>
      <c r="H48" s="16">
        <v>5.62</v>
      </c>
      <c r="I48" s="16">
        <v>4.46</v>
      </c>
      <c r="J48" s="17">
        <v>4.17</v>
      </c>
    </row>
    <row r="49" spans="2:10" ht="57.75" customHeight="1" thickBot="1">
      <c r="B49" s="18"/>
      <c r="C49" s="1219" t="s">
        <v>5</v>
      </c>
      <c r="D49" s="1219"/>
      <c r="E49" s="1220"/>
      <c r="F49" s="19">
        <v>3.17</v>
      </c>
      <c r="G49" s="20">
        <v>4.2</v>
      </c>
      <c r="H49" s="20">
        <v>4.82</v>
      </c>
      <c r="I49" s="20" t="s">
        <v>563</v>
      </c>
      <c r="J49" s="21" t="s">
        <v>564</v>
      </c>
    </row>
    <row r="50" spans="2:10" ht="13.5" customHeight="1"/>
    <row r="51" spans="2:10" ht="13.5" hidden="1" customHeight="1"/>
    <row r="52" spans="2:10" ht="13.5" hidden="1" customHeight="1"/>
    <row r="53" spans="2:10" ht="13.5" hidden="1" customHeight="1"/>
  </sheetData>
  <sheetProtection algorithmName="SHA-512" hashValue="V+YiNeHpmWBS08heWVbhqogdXHcic3Ua3l9/L4QQC6z4EyaL557kPWrRfUeFhMI+O5+gtzy3vT/bfbEGL1bZVg==" saltValue="j7SVMfrpkCmIKq7Y4kkaf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高橋　誠</cp:lastModifiedBy>
  <cp:lastPrinted>2019-03-13T02:56:44Z</cp:lastPrinted>
  <dcterms:created xsi:type="dcterms:W3CDTF">2019-02-14T01:22:17Z</dcterms:created>
  <dcterms:modified xsi:type="dcterms:W3CDTF">2020-03-16T08:32:05Z</dcterms:modified>
</cp:coreProperties>
</file>